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inaldo.fontes.MARISTAS\Desktop\Reinaldo\Maristão\2018\"/>
    </mc:Choice>
  </mc:AlternateContent>
  <bookViews>
    <workbookView xWindow="0" yWindow="0" windowWidth="8970" windowHeight="2580"/>
  </bookViews>
  <sheets>
    <sheet name="QUADRAS_PUCRS" sheetId="2" r:id="rId1"/>
    <sheet name="QUADRAS_ROSARIO" sheetId="3" r:id="rId2"/>
    <sheet name="CH HAND JUV FEM " sheetId="8" r:id="rId3"/>
    <sheet name="CH HAND JUV MASC" sheetId="9" r:id="rId4"/>
    <sheet name="CH FUTCAM INF MASC" sheetId="15" r:id="rId5"/>
    <sheet name="CH VOL JUV FEM" sheetId="17" r:id="rId6"/>
    <sheet name="CH VOL JUV MAS" sheetId="16" r:id="rId7"/>
    <sheet name="CH BASQ JUV MASC" sheetId="11" r:id="rId8"/>
    <sheet name="CH BASQ JUV FEM" sheetId="12" r:id="rId9"/>
    <sheet name="CH FUTSAL JUV FEM" sheetId="14" r:id="rId10"/>
    <sheet name="CH FUTSAL JUV MASC" sheetId="13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2" l="1"/>
  <c r="O20" i="9"/>
  <c r="O19" i="9"/>
  <c r="O17" i="9"/>
  <c r="O16" i="9"/>
  <c r="K20" i="9"/>
  <c r="O18" i="9"/>
  <c r="K17" i="9"/>
  <c r="O15" i="9"/>
  <c r="K19" i="9"/>
  <c r="K18" i="9"/>
  <c r="K16" i="9"/>
  <c r="K15" i="9"/>
  <c r="O39" i="15" l="1"/>
  <c r="O37" i="15"/>
  <c r="O34" i="15"/>
  <c r="O32" i="15"/>
  <c r="O38" i="15"/>
  <c r="O36" i="15"/>
  <c r="K34" i="15"/>
  <c r="O31" i="15"/>
  <c r="K37" i="15"/>
  <c r="O35" i="15"/>
  <c r="O33" i="15"/>
  <c r="K31" i="15"/>
  <c r="K39" i="15"/>
  <c r="K36" i="15"/>
  <c r="K33" i="15"/>
  <c r="O30" i="15"/>
  <c r="K38" i="15"/>
  <c r="K35" i="15"/>
  <c r="K32" i="15"/>
  <c r="K30" i="15"/>
  <c r="O28" i="15"/>
  <c r="O27" i="15"/>
  <c r="O25" i="15"/>
  <c r="O29" i="15"/>
  <c r="O26" i="15"/>
  <c r="K25" i="15"/>
  <c r="K29" i="15"/>
  <c r="K27" i="15"/>
  <c r="O24" i="15"/>
  <c r="K28" i="15"/>
  <c r="K26" i="15"/>
  <c r="K24" i="15"/>
  <c r="O22" i="15"/>
  <c r="O21" i="15"/>
  <c r="O19" i="15"/>
  <c r="O23" i="15"/>
  <c r="O20" i="15"/>
  <c r="K19" i="15"/>
  <c r="K23" i="15"/>
  <c r="K21" i="15"/>
  <c r="O18" i="15"/>
  <c r="K20" i="15"/>
  <c r="K22" i="15"/>
  <c r="K18" i="15"/>
  <c r="O126" i="2" l="1"/>
  <c r="K126" i="2"/>
  <c r="O125" i="2"/>
  <c r="K125" i="2"/>
  <c r="O124" i="2"/>
  <c r="K124" i="2"/>
  <c r="O123" i="2"/>
  <c r="O122" i="2"/>
  <c r="K122" i="2"/>
  <c r="O118" i="2"/>
  <c r="K118" i="2"/>
  <c r="O117" i="2"/>
  <c r="K117" i="2"/>
  <c r="O116" i="2"/>
  <c r="K116" i="2"/>
  <c r="O115" i="2"/>
  <c r="K115" i="2"/>
  <c r="O114" i="2"/>
  <c r="O113" i="2"/>
  <c r="K113" i="2"/>
  <c r="O112" i="2"/>
  <c r="K112" i="2"/>
  <c r="O111" i="2"/>
  <c r="K111" i="2"/>
  <c r="O110" i="2"/>
  <c r="K110" i="2"/>
  <c r="O109" i="2"/>
  <c r="K109" i="2"/>
  <c r="O108" i="2"/>
  <c r="O98" i="2"/>
  <c r="K98" i="2"/>
  <c r="O97" i="2"/>
  <c r="K97" i="2"/>
  <c r="O96" i="2"/>
  <c r="O95" i="2"/>
  <c r="O94" i="2"/>
  <c r="K94" i="2"/>
  <c r="O90" i="2"/>
  <c r="K90" i="2"/>
  <c r="O89" i="2"/>
  <c r="K89" i="2"/>
  <c r="O88" i="2"/>
  <c r="O87" i="2"/>
  <c r="K87" i="2"/>
  <c r="O86" i="2"/>
  <c r="O85" i="2"/>
  <c r="K85" i="2"/>
  <c r="O84" i="2"/>
  <c r="O83" i="2"/>
  <c r="K83" i="2"/>
  <c r="O82" i="2"/>
  <c r="K82" i="2"/>
  <c r="O81" i="2"/>
  <c r="O80" i="2"/>
  <c r="O153" i="2"/>
  <c r="K153" i="2"/>
  <c r="O152" i="2"/>
  <c r="O151" i="2"/>
  <c r="K151" i="2"/>
  <c r="O150" i="2"/>
  <c r="K150" i="2"/>
  <c r="O149" i="2"/>
  <c r="O145" i="2"/>
  <c r="K145" i="2"/>
  <c r="O144" i="2"/>
  <c r="K144" i="2"/>
  <c r="O143" i="2"/>
  <c r="O142" i="2"/>
  <c r="O141" i="2"/>
  <c r="K141" i="2"/>
  <c r="O140" i="2"/>
  <c r="O139" i="2"/>
  <c r="K139" i="2"/>
  <c r="O137" i="2"/>
  <c r="K137" i="2"/>
  <c r="O136" i="2"/>
  <c r="O75" i="2"/>
  <c r="O74" i="2"/>
  <c r="O73" i="2"/>
  <c r="K73" i="2"/>
  <c r="O72" i="2"/>
  <c r="O71" i="2"/>
  <c r="O51" i="2"/>
  <c r="K51" i="2"/>
  <c r="O50" i="2"/>
  <c r="O48" i="2"/>
  <c r="K48" i="2"/>
  <c r="O23" i="2"/>
  <c r="O21" i="2"/>
  <c r="K21" i="2"/>
  <c r="O20" i="2"/>
  <c r="O16" i="2"/>
  <c r="O15" i="2"/>
  <c r="K15" i="2"/>
  <c r="O14" i="2"/>
  <c r="K14" i="2"/>
  <c r="O13" i="2"/>
  <c r="O12" i="2"/>
  <c r="O10" i="2"/>
  <c r="O7" i="2"/>
  <c r="O9" i="2"/>
  <c r="K9" i="2"/>
  <c r="O8" i="2"/>
  <c r="K8" i="2"/>
  <c r="O5" i="2"/>
  <c r="O67" i="2"/>
  <c r="K67" i="2"/>
  <c r="O66" i="2"/>
  <c r="O65" i="2"/>
  <c r="O64" i="2"/>
  <c r="K64" i="2"/>
  <c r="O63" i="2"/>
  <c r="O62" i="2"/>
  <c r="K62" i="2"/>
  <c r="O61" i="2"/>
  <c r="O60" i="2"/>
  <c r="K60" i="2"/>
  <c r="O59" i="2"/>
  <c r="O58" i="2"/>
  <c r="K58" i="2"/>
  <c r="O44" i="2"/>
  <c r="K44" i="2"/>
  <c r="O43" i="2"/>
  <c r="K43" i="2"/>
  <c r="O42" i="2"/>
  <c r="O41" i="2"/>
  <c r="K41" i="2"/>
  <c r="O40" i="2"/>
  <c r="O39" i="2"/>
  <c r="K39" i="2"/>
  <c r="O38" i="2"/>
  <c r="O37" i="2"/>
  <c r="K37" i="2"/>
  <c r="O36" i="2"/>
  <c r="K36" i="2"/>
  <c r="O35" i="2"/>
  <c r="O34" i="2"/>
  <c r="O98" i="3"/>
  <c r="K98" i="3"/>
  <c r="O97" i="3"/>
  <c r="K97" i="3"/>
  <c r="O96" i="3"/>
  <c r="O95" i="3"/>
  <c r="O94" i="3"/>
  <c r="K94" i="3"/>
  <c r="O75" i="3"/>
  <c r="K75" i="3"/>
  <c r="O74" i="3"/>
  <c r="O73" i="3"/>
  <c r="O72" i="3"/>
  <c r="O71" i="3"/>
  <c r="K71" i="3"/>
  <c r="O88" i="3"/>
  <c r="O86" i="3"/>
  <c r="O90" i="3"/>
  <c r="K88" i="3"/>
  <c r="O85" i="3"/>
  <c r="O89" i="3"/>
  <c r="O87" i="3"/>
  <c r="K85" i="3"/>
  <c r="O53" i="3"/>
  <c r="O51" i="3"/>
  <c r="O44" i="3"/>
  <c r="O42" i="3"/>
  <c r="O52" i="3"/>
  <c r="O50" i="3"/>
  <c r="K44" i="3"/>
  <c r="O41" i="3"/>
  <c r="K51" i="3"/>
  <c r="O45" i="3"/>
  <c r="O43" i="3"/>
  <c r="K41" i="3"/>
  <c r="K53" i="3"/>
  <c r="K50" i="3"/>
  <c r="K43" i="3"/>
  <c r="O40" i="3"/>
  <c r="O30" i="3"/>
  <c r="O25" i="3"/>
  <c r="K22" i="3"/>
  <c r="K46" i="3"/>
  <c r="K30" i="3"/>
  <c r="O21" i="3"/>
  <c r="O31" i="3"/>
  <c r="O24" i="3"/>
  <c r="O20" i="3"/>
  <c r="O32" i="3"/>
  <c r="O23" i="3"/>
  <c r="K20" i="3"/>
  <c r="K32" i="3"/>
  <c r="K24" i="3"/>
  <c r="O19" i="3"/>
  <c r="O11" i="3"/>
  <c r="O9" i="3"/>
  <c r="O7" i="3"/>
  <c r="K7" i="3"/>
  <c r="O10" i="3"/>
  <c r="K10" i="3"/>
  <c r="O8" i="3"/>
  <c r="O6" i="3"/>
  <c r="O65" i="3"/>
  <c r="O63" i="3"/>
  <c r="O67" i="3"/>
  <c r="K65" i="3"/>
  <c r="O62" i="3"/>
  <c r="K67" i="3"/>
  <c r="K64" i="3"/>
  <c r="O61" i="3"/>
  <c r="O66" i="3"/>
  <c r="O64" i="3"/>
  <c r="K62" i="3"/>
  <c r="K6" i="3"/>
  <c r="O37" i="11" l="1"/>
  <c r="K37" i="11"/>
  <c r="O24" i="17" l="1"/>
  <c r="K24" i="17"/>
  <c r="O23" i="17"/>
  <c r="K23" i="17"/>
  <c r="O18" i="17"/>
  <c r="K18" i="17"/>
  <c r="O17" i="17"/>
  <c r="K17" i="17"/>
  <c r="K22" i="17"/>
  <c r="O22" i="17"/>
  <c r="K27" i="8"/>
  <c r="O27" i="8"/>
  <c r="K29" i="16" l="1"/>
  <c r="O29" i="16"/>
  <c r="O37" i="17" l="1"/>
  <c r="K37" i="17"/>
  <c r="O36" i="17"/>
  <c r="K36" i="17"/>
  <c r="O35" i="17"/>
  <c r="K35" i="17"/>
  <c r="O34" i="17"/>
  <c r="O33" i="17"/>
  <c r="O32" i="17"/>
  <c r="K32" i="17"/>
  <c r="O31" i="17"/>
  <c r="O30" i="17"/>
  <c r="K28" i="17"/>
  <c r="K30" i="17"/>
  <c r="O29" i="17"/>
  <c r="K29" i="17"/>
  <c r="O27" i="17"/>
  <c r="K27" i="17"/>
  <c r="O21" i="17"/>
  <c r="K21" i="17"/>
  <c r="K34" i="17"/>
  <c r="K33" i="17"/>
  <c r="O26" i="17"/>
  <c r="K26" i="17"/>
  <c r="O20" i="17"/>
  <c r="K20" i="17"/>
  <c r="O25" i="17"/>
  <c r="K25" i="17"/>
  <c r="O19" i="17"/>
  <c r="K19" i="17"/>
  <c r="K31" i="17"/>
  <c r="O28" i="17"/>
  <c r="O16" i="17"/>
  <c r="K16" i="17"/>
  <c r="O48" i="13"/>
  <c r="O46" i="13"/>
  <c r="O43" i="13"/>
  <c r="O41" i="13"/>
  <c r="O47" i="13"/>
  <c r="O45" i="13"/>
  <c r="K43" i="13"/>
  <c r="O40" i="13"/>
  <c r="K46" i="13"/>
  <c r="O44" i="13"/>
  <c r="O42" i="13"/>
  <c r="K40" i="13"/>
  <c r="K48" i="13"/>
  <c r="K45" i="13"/>
  <c r="K42" i="13"/>
  <c r="O39" i="13"/>
  <c r="K47" i="13"/>
  <c r="K44" i="13"/>
  <c r="K41" i="13"/>
  <c r="K39" i="13"/>
  <c r="O38" i="13"/>
  <c r="O36" i="13"/>
  <c r="O33" i="13"/>
  <c r="O31" i="13"/>
  <c r="O37" i="13"/>
  <c r="O35" i="13"/>
  <c r="K33" i="13"/>
  <c r="O30" i="13"/>
  <c r="K36" i="13"/>
  <c r="O34" i="13"/>
  <c r="O32" i="13"/>
  <c r="K30" i="13"/>
  <c r="K38" i="13"/>
  <c r="K35" i="13"/>
  <c r="K32" i="13"/>
  <c r="O29" i="13"/>
  <c r="K37" i="13"/>
  <c r="K34" i="13"/>
  <c r="K31" i="13"/>
  <c r="K29" i="13"/>
  <c r="O27" i="13"/>
  <c r="O26" i="13"/>
  <c r="O24" i="13"/>
  <c r="O28" i="13"/>
  <c r="O25" i="13"/>
  <c r="K24" i="13"/>
  <c r="K28" i="13"/>
  <c r="K26" i="13"/>
  <c r="O23" i="13"/>
  <c r="K27" i="13"/>
  <c r="K25" i="13"/>
  <c r="K23" i="13"/>
  <c r="O21" i="13"/>
  <c r="O20" i="13"/>
  <c r="O18" i="13"/>
  <c r="O22" i="13"/>
  <c r="O19" i="13"/>
  <c r="K18" i="13"/>
  <c r="K22" i="13"/>
  <c r="K20" i="13"/>
  <c r="O17" i="13"/>
  <c r="K21" i="13"/>
  <c r="K19" i="13"/>
  <c r="K17" i="13"/>
  <c r="O34" i="16"/>
  <c r="K34" i="16"/>
  <c r="O33" i="16"/>
  <c r="K33" i="16"/>
  <c r="O32" i="16"/>
  <c r="K32" i="16"/>
  <c r="O28" i="16"/>
  <c r="K28" i="16"/>
  <c r="O31" i="16"/>
  <c r="K31" i="16"/>
  <c r="O30" i="16"/>
  <c r="K30" i="16"/>
  <c r="O21" i="16"/>
  <c r="K21" i="16"/>
  <c r="O27" i="16"/>
  <c r="K27" i="16"/>
  <c r="O26" i="16"/>
  <c r="K26" i="16"/>
  <c r="O25" i="16"/>
  <c r="K25" i="16"/>
  <c r="O24" i="16"/>
  <c r="K24" i="16"/>
  <c r="O23" i="16"/>
  <c r="K23" i="16"/>
  <c r="O22" i="16"/>
  <c r="K22" i="16"/>
  <c r="O20" i="16"/>
  <c r="K20" i="16"/>
  <c r="O19" i="16"/>
  <c r="K19" i="16"/>
  <c r="O18" i="16"/>
  <c r="K18" i="16"/>
  <c r="O17" i="16"/>
  <c r="K17" i="16"/>
  <c r="O16" i="16"/>
  <c r="K16" i="16"/>
  <c r="O15" i="16"/>
  <c r="K15" i="16"/>
  <c r="O33" i="14"/>
  <c r="K33" i="14"/>
  <c r="O32" i="14"/>
  <c r="K32" i="14"/>
  <c r="O31" i="14"/>
  <c r="K31" i="14"/>
  <c r="O30" i="14"/>
  <c r="K30" i="14"/>
  <c r="O23" i="14"/>
  <c r="K23" i="14"/>
  <c r="O22" i="14"/>
  <c r="K22" i="14"/>
  <c r="O21" i="14"/>
  <c r="K21" i="14"/>
  <c r="O20" i="14"/>
  <c r="K20" i="14"/>
  <c r="O29" i="14"/>
  <c r="K29" i="14"/>
  <c r="O28" i="14"/>
  <c r="K28" i="14"/>
  <c r="O27" i="14"/>
  <c r="K27" i="14"/>
  <c r="O26" i="14"/>
  <c r="K26" i="14"/>
  <c r="O25" i="14"/>
  <c r="K25" i="14"/>
  <c r="O24" i="14"/>
  <c r="K24" i="14"/>
  <c r="O19" i="14"/>
  <c r="K19" i="14"/>
  <c r="O18" i="14"/>
  <c r="K18" i="14"/>
  <c r="O17" i="14"/>
  <c r="K17" i="14"/>
  <c r="O16" i="14"/>
  <c r="K16" i="14"/>
  <c r="O15" i="14"/>
  <c r="K15" i="14"/>
  <c r="O14" i="14"/>
  <c r="K14" i="14"/>
  <c r="O30" i="8"/>
  <c r="K30" i="8"/>
  <c r="O29" i="8"/>
  <c r="K29" i="8"/>
  <c r="O28" i="8"/>
  <c r="K28" i="8"/>
  <c r="O26" i="8"/>
  <c r="K26" i="8"/>
  <c r="O25" i="8"/>
  <c r="K25" i="8"/>
  <c r="O24" i="8"/>
  <c r="K24" i="8"/>
  <c r="O23" i="8"/>
  <c r="K23" i="8"/>
  <c r="O22" i="8"/>
  <c r="K22" i="8"/>
  <c r="O21" i="8"/>
  <c r="K21" i="8"/>
  <c r="O20" i="8"/>
  <c r="K20" i="8"/>
  <c r="O19" i="8"/>
  <c r="K19" i="8"/>
  <c r="O18" i="8"/>
  <c r="K18" i="8"/>
  <c r="O17" i="8"/>
  <c r="K17" i="8"/>
  <c r="O16" i="8"/>
  <c r="K16" i="8"/>
  <c r="O15" i="8"/>
  <c r="K15" i="8"/>
  <c r="O21" i="12"/>
  <c r="K21" i="12"/>
  <c r="O20" i="12"/>
  <c r="K20" i="12"/>
  <c r="O19" i="12"/>
  <c r="K19" i="12"/>
  <c r="O18" i="12"/>
  <c r="K18" i="12"/>
  <c r="O17" i="12"/>
  <c r="K17" i="12"/>
  <c r="O16" i="12"/>
  <c r="K16" i="12"/>
  <c r="K32" i="11" l="1"/>
  <c r="O32" i="11"/>
  <c r="O39" i="11" l="1"/>
  <c r="O30" i="11"/>
  <c r="O45" i="11" l="1"/>
  <c r="K45" i="11"/>
  <c r="O43" i="11"/>
  <c r="K43" i="11"/>
  <c r="O44" i="11"/>
  <c r="K44" i="11"/>
  <c r="O42" i="11"/>
  <c r="K42" i="11"/>
  <c r="O41" i="11"/>
  <c r="K41" i="11"/>
  <c r="O40" i="11"/>
  <c r="K40" i="11"/>
  <c r="K39" i="11"/>
  <c r="O38" i="11"/>
  <c r="K38" i="11"/>
  <c r="K30" i="11"/>
  <c r="O36" i="11"/>
  <c r="K36" i="11"/>
  <c r="O35" i="11"/>
  <c r="K35" i="11"/>
  <c r="O23" i="11"/>
  <c r="K23" i="11"/>
  <c r="O22" i="11"/>
  <c r="K22" i="11"/>
  <c r="O34" i="11"/>
  <c r="K34" i="11"/>
  <c r="O33" i="11"/>
  <c r="K33" i="11"/>
  <c r="O21" i="11"/>
  <c r="K21" i="11"/>
  <c r="O20" i="11"/>
  <c r="K20" i="11"/>
  <c r="O31" i="11"/>
  <c r="K31" i="11"/>
  <c r="O29" i="11"/>
  <c r="K29" i="11"/>
  <c r="O28" i="11"/>
  <c r="K28" i="11"/>
  <c r="O27" i="11"/>
  <c r="K27" i="11"/>
  <c r="O26" i="11"/>
  <c r="K26" i="11"/>
  <c r="O25" i="11"/>
  <c r="K25" i="11"/>
  <c r="O24" i="11"/>
  <c r="K24" i="11"/>
  <c r="O18" i="3" l="1"/>
  <c r="O28" i="3"/>
</calcChain>
</file>

<file path=xl/sharedStrings.xml><?xml version="1.0" encoding="utf-8"?>
<sst xmlns="http://schemas.openxmlformats.org/spreadsheetml/2006/main" count="5079" uniqueCount="293">
  <si>
    <t>JOGOS</t>
  </si>
  <si>
    <t>DIA</t>
  </si>
  <si>
    <t>HORÁRIO</t>
  </si>
  <si>
    <t>LOCAL</t>
  </si>
  <si>
    <t>QUADRA</t>
  </si>
  <si>
    <t>FASE</t>
  </si>
  <si>
    <t>CHAVE</t>
  </si>
  <si>
    <t>TIME 1</t>
  </si>
  <si>
    <t>RESULTADO</t>
  </si>
  <si>
    <t>TIME 2</t>
  </si>
  <si>
    <t>Masculino</t>
  </si>
  <si>
    <t>PUCRS</t>
  </si>
  <si>
    <t>Classificatória</t>
  </si>
  <si>
    <t>C</t>
  </si>
  <si>
    <t>Marista Santa Maria</t>
  </si>
  <si>
    <t>X</t>
  </si>
  <si>
    <t>Marista São Pedro</t>
  </si>
  <si>
    <t>Marista Ipanema</t>
  </si>
  <si>
    <t>A</t>
  </si>
  <si>
    <t>Marista Rosário</t>
  </si>
  <si>
    <t>B</t>
  </si>
  <si>
    <t>Marista Champagnat</t>
  </si>
  <si>
    <t>Marista Conceição</t>
  </si>
  <si>
    <t>Rosário</t>
  </si>
  <si>
    <t>Quadra 3</t>
  </si>
  <si>
    <t>Quadra 4</t>
  </si>
  <si>
    <t>Quadra 5</t>
  </si>
  <si>
    <t>Semi-finais</t>
  </si>
  <si>
    <t>SF1</t>
  </si>
  <si>
    <t>SF2</t>
  </si>
  <si>
    <t>Finais</t>
  </si>
  <si>
    <t>Feminino</t>
  </si>
  <si>
    <t>U</t>
  </si>
  <si>
    <t>1º x 2º</t>
  </si>
  <si>
    <t>2º melhor 3º</t>
  </si>
  <si>
    <t>1º melhor 3º</t>
  </si>
  <si>
    <t>Quadra 2</t>
  </si>
  <si>
    <t>Final</t>
  </si>
  <si>
    <t>Quadra 1</t>
  </si>
  <si>
    <t>Futebol de Campo</t>
  </si>
  <si>
    <t>Estádio</t>
  </si>
  <si>
    <t>Sintético</t>
  </si>
  <si>
    <t>D</t>
  </si>
  <si>
    <t>MODALIDADE</t>
  </si>
  <si>
    <t>NAIPE</t>
  </si>
  <si>
    <t>3º e 4º lugar</t>
  </si>
  <si>
    <t>1º e 2º lugar</t>
  </si>
  <si>
    <t xml:space="preserve">3º e 4º </t>
  </si>
  <si>
    <t>Quartas de final</t>
  </si>
  <si>
    <t>QF 1</t>
  </si>
  <si>
    <t>2º Chave D</t>
  </si>
  <si>
    <t>QF 3</t>
  </si>
  <si>
    <t>1º Chave C</t>
  </si>
  <si>
    <t>2º Chave B</t>
  </si>
  <si>
    <t xml:space="preserve">1º Chave A </t>
  </si>
  <si>
    <t xml:space="preserve">1º Chave B </t>
  </si>
  <si>
    <t>2º Chave C</t>
  </si>
  <si>
    <t>1º Chave D</t>
  </si>
  <si>
    <t>2º Chave A</t>
  </si>
  <si>
    <t>Perdedor. S.F. 1</t>
  </si>
  <si>
    <t>Vencedor  Q.F. 1</t>
  </si>
  <si>
    <t>Vencedor S.F. 2</t>
  </si>
  <si>
    <t>Vencedor Q.F. 4</t>
  </si>
  <si>
    <t>Vencedor  S.F. 1</t>
  </si>
  <si>
    <t>Vencedor Q.F. 2</t>
  </si>
  <si>
    <t>Vencedor Q.F. 3</t>
  </si>
  <si>
    <t>Perdedor S.F. 2</t>
  </si>
  <si>
    <t>QF 2</t>
  </si>
  <si>
    <t>QF 4</t>
  </si>
  <si>
    <t>2º melhor 3º class.</t>
  </si>
  <si>
    <t>1º melhor 3º class.</t>
  </si>
  <si>
    <t>Semi-final 1</t>
  </si>
  <si>
    <t>Q.F.1</t>
  </si>
  <si>
    <t>Q.F.2</t>
  </si>
  <si>
    <t>S.F. 1</t>
  </si>
  <si>
    <t>Vencedor Q.F. 1</t>
  </si>
  <si>
    <t>Vencedor S.F. 1</t>
  </si>
  <si>
    <t xml:space="preserve">C </t>
  </si>
  <si>
    <t>1º Chave A</t>
  </si>
  <si>
    <t>1º Chave B</t>
  </si>
  <si>
    <t>Semi-final 2</t>
  </si>
  <si>
    <t>Q.F. 3</t>
  </si>
  <si>
    <t>Q.F. 4</t>
  </si>
  <si>
    <t>S.F. 2</t>
  </si>
  <si>
    <t>HANDEBOL JUVENIL FEMININO - ETAPA I</t>
  </si>
  <si>
    <t>BASQUETEBOL JUVENIL MASCULINO - ETAPA I</t>
  </si>
  <si>
    <t>FUTSAL JUVENIL MASCULINO - ETAPA I</t>
  </si>
  <si>
    <t>FUTSAL JUVENIL FEMININO - ETAPA I</t>
  </si>
  <si>
    <t>HANDEBOL JUVENIL MASCULINO - ETAPA I</t>
  </si>
  <si>
    <t>FUTEBOL DE CAMPO INFANTIL MASCULINO - ETAPA I</t>
  </si>
  <si>
    <t>Q.F. 1</t>
  </si>
  <si>
    <t>Q.F. 2</t>
  </si>
  <si>
    <t xml:space="preserve">1º Chave C </t>
  </si>
  <si>
    <t>Vencedor Q. F. 4</t>
  </si>
  <si>
    <t>Vencedor Q. F. 3</t>
  </si>
  <si>
    <t>1º e 2º</t>
  </si>
  <si>
    <t>Perdedor S.F. 1</t>
  </si>
  <si>
    <t>Perdedor S. F. 2</t>
  </si>
  <si>
    <t>Vencedor S. F. 2</t>
  </si>
  <si>
    <t>CHAVE A</t>
  </si>
  <si>
    <t>CHAVE B</t>
  </si>
  <si>
    <t>CHAVE C</t>
  </si>
  <si>
    <t>CHAVE D</t>
  </si>
  <si>
    <t>BASQUETE JUVENIL FEMININO - ETAPA I</t>
  </si>
  <si>
    <t>CHAVE ÚNICA</t>
  </si>
  <si>
    <t>Marista Sant´Ana</t>
  </si>
  <si>
    <t>Chaves</t>
  </si>
  <si>
    <r>
      <t>Quartas de final:</t>
    </r>
    <r>
      <rPr>
        <sz val="12"/>
        <color theme="1"/>
        <rFont val="Calibri"/>
        <family val="2"/>
      </rPr>
      <t xml:space="preserve"> 1A x 2º MELHOR 3º; 1B x 1º MELHOR 3º; 1C x 2B; 2A x 2C</t>
    </r>
  </si>
  <si>
    <r>
      <rPr>
        <b/>
        <sz val="12"/>
        <color theme="1"/>
        <rFont val="Calibri"/>
        <family val="2"/>
      </rPr>
      <t>Semifinal:</t>
    </r>
    <r>
      <rPr>
        <sz val="12"/>
        <color theme="1"/>
        <rFont val="Calibri"/>
        <family val="2"/>
      </rPr>
      <t xml:space="preserve"> VQF1 x VQF4 e VQF2 x VQF3</t>
    </r>
  </si>
  <si>
    <r>
      <rPr>
        <b/>
        <sz val="12"/>
        <color theme="1"/>
        <rFont val="Calibri"/>
        <family val="2"/>
      </rPr>
      <t>Final:</t>
    </r>
    <r>
      <rPr>
        <sz val="12"/>
        <color theme="1"/>
        <rFont val="Calibri"/>
        <family val="2"/>
      </rPr>
      <t xml:space="preserve"> VSF1 x VSF2</t>
    </r>
  </si>
  <si>
    <r>
      <t>Quartas de final:</t>
    </r>
    <r>
      <rPr>
        <sz val="12"/>
        <color theme="1"/>
        <rFont val="Calibri"/>
        <family val="2"/>
      </rPr>
      <t xml:space="preserve"> 1ºA x 2ºD; 1ºB x 2ºC; 1ºC x 2ºB; 1ºD x 2ºA</t>
    </r>
  </si>
  <si>
    <t>VOLEIBOL JUVENIL MASCULINO - ETAPA I</t>
  </si>
  <si>
    <t>VOLEIBOL JUVENIL FEMININO - ETAPA I</t>
  </si>
  <si>
    <r>
      <rPr>
        <b/>
        <sz val="11"/>
        <color theme="1"/>
        <rFont val="Segoe UI"/>
        <family val="2"/>
        <scheme val="minor"/>
      </rPr>
      <t>Forma de disputa:</t>
    </r>
    <r>
      <rPr>
        <sz val="11"/>
        <color theme="1"/>
        <rFont val="Segoe UI"/>
        <family val="2"/>
        <scheme val="minor"/>
      </rPr>
      <t xml:space="preserve"> 10 equipes: duas chaves, todos contra todos dentro da chave, classificam-se os dois primeiros de cada chave, cruzamento olímpico</t>
    </r>
  </si>
  <si>
    <r>
      <rPr>
        <b/>
        <sz val="11"/>
        <color theme="1"/>
        <rFont val="Segoe UI"/>
        <family val="2"/>
        <scheme val="minor"/>
      </rPr>
      <t>Tempo de Jogo:</t>
    </r>
    <r>
      <rPr>
        <sz val="11"/>
        <color theme="1"/>
        <rFont val="Segoe UI"/>
        <family val="2"/>
        <scheme val="minor"/>
      </rPr>
      <t xml:space="preserve"> terão 2 (dois) tempos de 15 (quinze) minutos corridos com o cronômetro, a critério da arbitragem, e com intervalo de 5 (cinco) minutos entre os quartos.</t>
    </r>
  </si>
  <si>
    <r>
      <rPr>
        <b/>
        <sz val="11"/>
        <color theme="1"/>
        <rFont val="Segoe UI"/>
        <family val="2"/>
        <scheme val="minor"/>
      </rPr>
      <t>Tempo de Jogo:</t>
    </r>
    <r>
      <rPr>
        <sz val="11"/>
        <color theme="1"/>
        <rFont val="Segoe UI"/>
        <family val="2"/>
        <scheme val="minor"/>
      </rPr>
      <t xml:space="preserve"> 30 (trinta) minutos, divididos em 2 (dois) tempos de 15 (quinze) minutos corridos com 5 (cinco) minutos de intervalo.</t>
    </r>
  </si>
  <si>
    <r>
      <rPr>
        <b/>
        <sz val="11"/>
        <color theme="1"/>
        <rFont val="Segoe UI"/>
        <family val="2"/>
        <scheme val="minor"/>
      </rPr>
      <t>Tempo de Jogo:</t>
    </r>
    <r>
      <rPr>
        <sz val="11"/>
        <color theme="1"/>
        <rFont val="Segoe UI"/>
        <family val="2"/>
        <scheme val="minor"/>
      </rPr>
      <t xml:space="preserve"> Os jogos terão a duração de 2 (dois) tempos de 20 (vinte) minutos corridos, com 5 (cinco) minutos de intervalo.</t>
    </r>
  </si>
  <si>
    <r>
      <rPr>
        <b/>
        <sz val="11"/>
        <color theme="1"/>
        <rFont val="Segoe UI"/>
        <family val="2"/>
        <scheme val="minor"/>
      </rPr>
      <t>Forma de disputa:</t>
    </r>
    <r>
      <rPr>
        <sz val="11"/>
        <color theme="1"/>
        <rFont val="Segoe UI"/>
        <family val="2"/>
        <scheme val="minor"/>
      </rPr>
      <t xml:space="preserve"> duas chaves, todos contra todos dentro da chave, classificam-se os dois primeiros de cada chave, cruzamento olímpico</t>
    </r>
  </si>
  <si>
    <t>Marista Medianeira</t>
  </si>
  <si>
    <t>Marista São Luis</t>
  </si>
  <si>
    <t>Marista João Paulo II</t>
  </si>
  <si>
    <t>Marista Pio XII</t>
  </si>
  <si>
    <t>Marista São Francisco</t>
  </si>
  <si>
    <t>Marista Assunção</t>
  </si>
  <si>
    <r>
      <rPr>
        <b/>
        <sz val="11"/>
        <color theme="1"/>
        <rFont val="Segoe UI"/>
        <family val="2"/>
        <scheme val="minor"/>
      </rPr>
      <t>Forma de disputa:</t>
    </r>
    <r>
      <rPr>
        <sz val="11"/>
        <color theme="1"/>
        <rFont val="Segoe UI"/>
        <family val="2"/>
        <scheme val="minor"/>
      </rPr>
      <t xml:space="preserve">  Chave Única, jogando todos contra todos; pontos corridos. Final: 1º x 2º e 3º x 4º</t>
    </r>
  </si>
  <si>
    <r>
      <rPr>
        <b/>
        <sz val="11"/>
        <color theme="1"/>
        <rFont val="Segoe UI"/>
        <family val="2"/>
        <scheme val="minor"/>
      </rPr>
      <t>Forma de disputa:</t>
    </r>
    <r>
      <rPr>
        <sz val="11"/>
        <color theme="1"/>
        <rFont val="Segoe UI"/>
        <family val="2"/>
        <scheme val="minor"/>
      </rPr>
      <t xml:space="preserve"> 9 equipes: duas chaves, jogando todos contra todos dentro da chave, classificam-se os dois primeiros de cada chave, cruzamento olímpico</t>
    </r>
  </si>
  <si>
    <r>
      <rPr>
        <b/>
        <sz val="11"/>
        <color theme="1"/>
        <rFont val="Segoe UI"/>
        <family val="2"/>
        <scheme val="minor"/>
      </rPr>
      <t>Tempo de Jogo:</t>
    </r>
    <r>
      <rPr>
        <sz val="11"/>
        <color theme="1"/>
        <rFont val="Segoe UI"/>
        <family val="2"/>
        <scheme val="minor"/>
      </rPr>
      <t xml:space="preserve"> terão 2 (dois) tempos de 12 (doze) minutos corridos com o cronômetro, a critério da arbitragem, e com intervalo de 5 (cinco) minutos entre o 1º e 2º tempo.</t>
    </r>
  </si>
  <si>
    <t>JOGOS DA ETAPA I - COLÉGIO MARISTA ROSÁRIO</t>
  </si>
  <si>
    <t>JOGOS DA ETAPA I - PARQUE ESPORTIVO DA PUCRS</t>
  </si>
  <si>
    <t>Volei Juvenil</t>
  </si>
  <si>
    <r>
      <rPr>
        <b/>
        <sz val="11"/>
        <color theme="1"/>
        <rFont val="Segoe UI"/>
        <family val="2"/>
        <scheme val="minor"/>
      </rPr>
      <t xml:space="preserve">Tempo de Jogo: </t>
    </r>
    <r>
      <rPr>
        <sz val="11"/>
        <color theme="1"/>
        <rFont val="Segoe UI"/>
        <family val="2"/>
        <scheme val="minor"/>
      </rPr>
      <t xml:space="preserve">os jogos terão 4 (quatro) quartos de 8 (oito) minutos com cronômetro travado quando a bola estiver fora de jogo nos </t>
    </r>
  </si>
  <si>
    <t>Basquete Juvenil</t>
  </si>
  <si>
    <t>Handebol Juvenil</t>
  </si>
  <si>
    <r>
      <rPr>
        <b/>
        <sz val="11"/>
        <color theme="1"/>
        <rFont val="Segoe UI"/>
        <family val="2"/>
        <scheme val="minor"/>
      </rPr>
      <t>Forma de disputa:</t>
    </r>
    <r>
      <rPr>
        <sz val="11"/>
        <color theme="1"/>
        <rFont val="Segoe UI"/>
        <family val="2"/>
        <scheme val="minor"/>
      </rPr>
      <t xml:space="preserve"> • quatro chaves, sendo três de 4 e uma de 5 equipes, jogando todos contra todos dentro da chave, classificando-se os dois melhores de cada chave:</t>
    </r>
  </si>
  <si>
    <r>
      <rPr>
        <b/>
        <sz val="11"/>
        <color theme="1"/>
        <rFont val="Segoe UI"/>
        <family val="2"/>
        <scheme val="minor"/>
      </rPr>
      <t>Tempo de Jogo:</t>
    </r>
    <r>
      <rPr>
        <sz val="11"/>
        <color theme="1"/>
        <rFont val="Segoe UI"/>
        <family val="2"/>
        <scheme val="minor"/>
      </rPr>
      <t xml:space="preserve"> Em todas as categorias e etapas em melhor de 3 (três) sets, sendo os dois primeiros sets de 21 (vinte e um) pontos.  </t>
    </r>
  </si>
  <si>
    <t xml:space="preserve">                             Em caso de empate em sets, decisão em tie-break de, no máximo, 15 (quinze) pontos, havendo a necessidade da diferença de 2 pontos.</t>
  </si>
  <si>
    <t>Futsal Juvenil</t>
  </si>
  <si>
    <t>3º x 4º</t>
  </si>
  <si>
    <t>3º Classificado</t>
  </si>
  <si>
    <t>4º Classificado</t>
  </si>
  <si>
    <t>1º Classificado</t>
  </si>
  <si>
    <t>2º Classificado</t>
  </si>
  <si>
    <t>Sexta-feira, 5/10</t>
  </si>
  <si>
    <t>Sábado, 6/10</t>
  </si>
  <si>
    <t>1A</t>
  </si>
  <si>
    <t>1B</t>
  </si>
  <si>
    <t>1C</t>
  </si>
  <si>
    <t>1D</t>
  </si>
  <si>
    <t>2A</t>
  </si>
  <si>
    <t>2B</t>
  </si>
  <si>
    <t>2C</t>
  </si>
  <si>
    <t>2D</t>
  </si>
  <si>
    <t>3C</t>
  </si>
  <si>
    <t>3D</t>
  </si>
  <si>
    <t>4A</t>
  </si>
  <si>
    <t>4B</t>
  </si>
  <si>
    <t>4C</t>
  </si>
  <si>
    <t>4D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</si>
  <si>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</si>
  <si>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</si>
  <si>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</si>
  <si>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</si>
  <si>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</si>
  <si>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</si>
  <si>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</si>
  <si>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</si>
  <si>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</si>
  <si>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</si>
  <si>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8C</t>
  </si>
  <si>
    <t>8D</t>
  </si>
  <si>
    <t>9A</t>
  </si>
  <si>
    <t>9B</t>
  </si>
  <si>
    <t>9C</t>
  </si>
  <si>
    <t>9D</t>
  </si>
  <si>
    <t>10C</t>
  </si>
  <si>
    <t>10D</t>
  </si>
  <si>
    <r>
      <rPr>
        <b/>
        <sz val="11"/>
        <color theme="1"/>
        <rFont val="Segoe UI"/>
        <family val="2"/>
        <scheme val="minor"/>
      </rPr>
      <t>Forma de disputa:</t>
    </r>
    <r>
      <rPr>
        <sz val="11"/>
        <color theme="1"/>
        <rFont val="Segoe UI"/>
        <family val="2"/>
        <scheme val="minor"/>
      </rPr>
      <t xml:space="preserve"> 10 equipes: duas chaves, jogando todos contra todos dentro da chave, classificam-se os dois primeiros de cada chave, após, cruzamento olímpico.</t>
    </r>
  </si>
  <si>
    <t>Voleibol Juvenil</t>
  </si>
  <si>
    <t xml:space="preserve">                             2 (dois) últimos minutos do 4º quarto e a critério da arbitragem, com intervalo de 3 (três) minutos entre o 2º e o 3º quartos. </t>
  </si>
  <si>
    <t>CAMPO</t>
  </si>
  <si>
    <t>3A</t>
  </si>
  <si>
    <t>5A</t>
  </si>
  <si>
    <t>3B</t>
  </si>
  <si>
    <t>5B</t>
  </si>
  <si>
    <t>8A</t>
  </si>
  <si>
    <t>10A</t>
  </si>
  <si>
    <t>8B</t>
  </si>
  <si>
    <t>10B</t>
  </si>
  <si>
    <t>11h</t>
  </si>
  <si>
    <t>8h30</t>
  </si>
  <si>
    <t>10h</t>
  </si>
  <si>
    <t>1 - 4º andar</t>
  </si>
  <si>
    <t>2 - 4º andar</t>
  </si>
  <si>
    <t>3 - 4º andar</t>
  </si>
  <si>
    <t>13h</t>
  </si>
  <si>
    <t>10h50</t>
  </si>
  <si>
    <t>11h40</t>
  </si>
  <si>
    <t>12h30</t>
  </si>
  <si>
    <t>13h20</t>
  </si>
  <si>
    <t>14h10</t>
  </si>
  <si>
    <t>15h</t>
  </si>
  <si>
    <t>15h50</t>
  </si>
  <si>
    <t>16h40</t>
  </si>
  <si>
    <t>17h30</t>
  </si>
  <si>
    <t>18h20</t>
  </si>
  <si>
    <t>10h45</t>
  </si>
  <si>
    <t>11h30</t>
  </si>
  <si>
    <t>13h45</t>
  </si>
  <si>
    <t>14h30</t>
  </si>
  <si>
    <t>15h15</t>
  </si>
  <si>
    <t>16h</t>
  </si>
  <si>
    <t>16h45</t>
  </si>
  <si>
    <t>18h15</t>
  </si>
  <si>
    <t>19h</t>
  </si>
  <si>
    <t>9h15</t>
  </si>
  <si>
    <t>9h20</t>
  </si>
  <si>
    <t>10h10</t>
  </si>
  <si>
    <t>11h50</t>
  </si>
  <si>
    <t>12h40</t>
  </si>
  <si>
    <t>13h30</t>
  </si>
  <si>
    <t>14h20</t>
  </si>
  <si>
    <t>15h10</t>
  </si>
  <si>
    <t>14h</t>
  </si>
  <si>
    <t>17h</t>
  </si>
  <si>
    <t>18h</t>
  </si>
  <si>
    <t>9h30</t>
  </si>
  <si>
    <t>10h30</t>
  </si>
  <si>
    <t>15h30</t>
  </si>
  <si>
    <t>16h30</t>
  </si>
  <si>
    <t>Quadra 3 - Térreo</t>
  </si>
  <si>
    <t>19h45</t>
  </si>
  <si>
    <t>Quadra 2 - Térreo</t>
  </si>
  <si>
    <t>Quadra 1 - Térreo</t>
  </si>
  <si>
    <t>Quadra 1 - 4º andar</t>
  </si>
  <si>
    <t>Quadra 2 - 4º andar</t>
  </si>
  <si>
    <t>Quadra 3 - 4º andar</t>
  </si>
  <si>
    <t>Marista Roque</t>
  </si>
  <si>
    <t>Marista Santo Ângelo</t>
  </si>
  <si>
    <t>Marista Graças</t>
  </si>
  <si>
    <t>Marista Maria Imaculada</t>
  </si>
  <si>
    <t>Marista Aparecida</t>
  </si>
  <si>
    <t>Marista Ir. Jaime</t>
  </si>
  <si>
    <t>Marista São Luís</t>
  </si>
  <si>
    <t>Marista Sant’Ana</t>
  </si>
  <si>
    <r>
      <rPr>
        <b/>
        <sz val="11"/>
        <color theme="1"/>
        <rFont val="Segoe UI"/>
        <family val="2"/>
        <scheme val="minor"/>
      </rPr>
      <t>Forma de disputa:</t>
    </r>
    <r>
      <rPr>
        <sz val="11"/>
        <color theme="1"/>
        <rFont val="Segoe UI"/>
        <family val="2"/>
        <scheme val="minor"/>
      </rPr>
      <t xml:space="preserve"> • três chaves, duas de 5 e uma de 4 equipes, jogoando todos contra todos dentro da chave. Classificam-se os dois primeiros de cada chave; </t>
    </r>
  </si>
  <si>
    <t xml:space="preserve">                 Entre os terceiros colocados, classificam-se os dois melhores no critério de saldo average.</t>
  </si>
  <si>
    <t>Marista Santa Marta</t>
  </si>
  <si>
    <t xml:space="preserve">Marista Ipanema </t>
  </si>
  <si>
    <t>11h20</t>
  </si>
  <si>
    <t>14h50</t>
  </si>
  <si>
    <t>15h40</t>
  </si>
  <si>
    <t>17h20</t>
  </si>
  <si>
    <t xml:space="preserve">Marista São Luis </t>
  </si>
  <si>
    <r>
      <rPr>
        <b/>
        <sz val="11"/>
        <color theme="1"/>
        <rFont val="Segoe UI"/>
        <family val="2"/>
        <scheme val="minor"/>
      </rPr>
      <t>Forma de disputa:</t>
    </r>
    <r>
      <rPr>
        <sz val="11"/>
        <color theme="1"/>
        <rFont val="Segoe UI"/>
        <family val="2"/>
        <scheme val="minor"/>
      </rPr>
      <t xml:space="preserve"> três chaves, sendo duas de 4 equipes, e uma de 5 equipes, classificam-se os dois melhores de cada chave e os dois melhores terceiros colocados geral</t>
    </r>
  </si>
  <si>
    <t>16h50</t>
  </si>
  <si>
    <t>17h40</t>
  </si>
  <si>
    <t>19h10</t>
  </si>
  <si>
    <t>* No Handebol Juvenil Masculino, caso o campeão do 1º turno se repita no 2º turno, não haverá a necessidade do jogo nº 7 (Final)</t>
  </si>
  <si>
    <t>2º turno</t>
  </si>
  <si>
    <t>Campeão 1º turno</t>
  </si>
  <si>
    <t>Campeão 2º turno</t>
  </si>
  <si>
    <t>1º turno</t>
  </si>
  <si>
    <r>
      <rPr>
        <b/>
        <sz val="11"/>
        <color theme="1"/>
        <rFont val="Segoe UI"/>
        <family val="2"/>
        <scheme val="minor"/>
      </rPr>
      <t>Forma de disputa:</t>
    </r>
    <r>
      <rPr>
        <sz val="11"/>
        <color theme="1"/>
        <rFont val="Segoe UI"/>
        <family val="2"/>
        <scheme val="minor"/>
      </rPr>
      <t xml:space="preserve"> Chave Única, jogando todos contra todos em turno e retorno; pontos corridos. Caso tenhamos 2 campeões diferente do 1º e 2º turno, haverá um jogo final.</t>
    </r>
  </si>
  <si>
    <t xml:space="preserve"> Quadra 1 - 4º Andar - Parque Esportivo - SEXTA-FEIRA, 5/10</t>
  </si>
  <si>
    <t>Sexta-feira 5/10</t>
  </si>
  <si>
    <t>Quadra 1 -  4º Andar - Quadra 1 - Parque Esportivo - SÁBADO, 6/10</t>
  </si>
  <si>
    <t>Sábado 6/10</t>
  </si>
  <si>
    <t>Quadra 2 - 4º Andar - Parque Esportivo - SEXTA-FEIRA, 5/10</t>
  </si>
  <si>
    <t>Quadra 2 - 4º Andar -  Parque Esportivo - SÁBADO, 6/10</t>
  </si>
  <si>
    <t>Quadra 3 - 4º Andar - Parque Esportivo - SEXTA-FEIRA, 5/10</t>
  </si>
  <si>
    <t>Sexta-feira, 6/10</t>
  </si>
  <si>
    <t>Marista Sant'Ana</t>
  </si>
  <si>
    <t>Quadra 3 - 4º andar - Parque Esportivo - SÁBADO, 6/10</t>
  </si>
  <si>
    <t>Quadra 1 - Téreo -Parque Esportivo - SEXTA-FEIRA, 5/10</t>
  </si>
  <si>
    <t>Quadra 1 - Téreo -  Parque Esportivo - SÁBADO, 6/10</t>
  </si>
  <si>
    <t>Quadra 2 - Téreo - Parque Esportivo - SEXTA-FEIRA, 5/10</t>
  </si>
  <si>
    <t>Quadra 2 - Téreo - Parque Esportivo - SÁBADO, 6/10</t>
  </si>
  <si>
    <t>Quadra 3 - Térreo - Parque Esportivo - SEXTA-FEIRA, 5/10</t>
  </si>
  <si>
    <t>Quadra 3 - Térreo -Parque Esportivo - SÁBADO, 6/10</t>
  </si>
  <si>
    <t>Estádio - Parque Esportivo - SEXTA-FEIRA, 5/10</t>
  </si>
  <si>
    <t>Sintético - Parque Esportivo - SEXTA-FEIRA, 5/10</t>
  </si>
  <si>
    <t>Estádio - Parque Esportivo - SÁBADO, 6/10</t>
  </si>
  <si>
    <t>Sintético - Parque Esportivo - SÁBADO, 6/10</t>
  </si>
  <si>
    <t>Quadra 1 - Colégio Marista Rosário - SÁBADO, 6/10</t>
  </si>
  <si>
    <t>Quadra 2 - Colégio Marista Rosário - SEXTA-FEIRA, 5/10</t>
  </si>
  <si>
    <t>Quadra 2 - Colégio Marista Rosário -  SÁBADO, 6/10</t>
  </si>
  <si>
    <t>Quadra 3- Colégio Marista Rosário - SEXTA-FEIRA, 5/10</t>
  </si>
  <si>
    <t>Quadra 3- Colégio Marista Rosário - SÁBADO, 6/10</t>
  </si>
  <si>
    <t>Quadra 4 - Colégio Marista Rosário - SEXTA-FEIRA, 5/10</t>
  </si>
  <si>
    <t>Quadra 4 - Colégio Marista Rosário - SÁBADO, 6/10</t>
  </si>
  <si>
    <t>Quadra 5 - Colégio Marista Rosário - SEXTA-FEIRA, 5/10</t>
  </si>
  <si>
    <t>Quadra 5 - Colégio Marista Rosário - SÁBADO, 6/10</t>
  </si>
  <si>
    <t>sábado, 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</si>
</sst>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 x14ac:knownFonts="1">
    <font>
      <sz val="11"/>
      <color theme="1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name val="Segoe UI"/>
      <family val="2"/>
      <scheme val="minor"/>
    </font>
    <font>
      <b/>
      <sz val="11"/>
      <name val="Segoe UI"/>
      <family val="2"/>
      <scheme val="minor"/>
    </font>
    <font>
      <sz val="16"/>
      <color theme="0"/>
      <name val="Segoe UI"/>
      <family val="2"/>
      <scheme val="minor"/>
    </font>
    <font>
      <sz val="16"/>
      <color theme="1"/>
      <name val="Segoe U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8"/>
      <color theme="1"/>
      <name val="Segoe UI"/>
      <family val="2"/>
      <scheme val="minor"/>
    </font>
    <font>
      <sz val="11"/>
      <color rgb="FF000000"/>
      <name val="Segoe UI"/>
      <family val="2"/>
    </font>
    <font>
      <sz val="11"/>
      <color rgb="FFFF0000"/>
      <name val="Segoe UI"/>
      <family val="2"/>
      <scheme val="minor"/>
    </font>
    <font>
      <sz val="11"/>
      <color theme="3"/>
      <name val="Segoe UI"/>
      <family val="2"/>
      <scheme val="minor"/>
    </font>
    <font>
      <b/>
      <sz val="12"/>
      <color theme="3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gradientFill degree="180">
        <stop position="0">
          <color theme="0"/>
        </stop>
        <stop position="1">
          <color theme="8"/>
        </stop>
      </gradientFill>
    </fill>
    <fill>
      <patternFill patternType="solid">
        <fgColor rgb="FFFFFF0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 style="dashed">
        <color auto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auto="1"/>
      </left>
      <right style="dashed">
        <color auto="1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0" fontId="0" fillId="0" borderId="2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16" xfId="0" applyFont="1" applyBorder="1"/>
    <xf numFmtId="0" fontId="1" fillId="0" borderId="0" xfId="0" applyFont="1" applyBorder="1"/>
    <xf numFmtId="0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5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1" fillId="0" borderId="23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6" xfId="0" applyFill="1" applyBorder="1" applyAlignment="1">
      <alignment horizontal="left"/>
    </xf>
    <xf numFmtId="0" fontId="0" fillId="0" borderId="16" xfId="0" applyFill="1" applyBorder="1"/>
    <xf numFmtId="0" fontId="0" fillId="0" borderId="16" xfId="0" applyNumberForma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20" fontId="0" fillId="0" borderId="24" xfId="0" applyNumberFormat="1" applyFill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8" fillId="0" borderId="0" xfId="0" applyFont="1" applyAlignment="1">
      <alignment vertical="center"/>
    </xf>
    <xf numFmtId="20" fontId="0" fillId="0" borderId="27" xfId="0" applyNumberForma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0" fillId="0" borderId="29" xfId="0" applyBorder="1"/>
    <xf numFmtId="20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32" xfId="0" applyBorder="1"/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20" fontId="0" fillId="5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/>
    </xf>
    <xf numFmtId="20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/>
    </xf>
    <xf numFmtId="0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6" xfId="0" applyNumberForma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/>
    </xf>
    <xf numFmtId="20" fontId="0" fillId="0" borderId="34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20" fontId="0" fillId="0" borderId="33" xfId="0" applyNumberFormat="1" applyFill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3" xfId="0" applyNumberForma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/>
    </xf>
    <xf numFmtId="0" fontId="0" fillId="5" borderId="33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0" fontId="0" fillId="5" borderId="16" xfId="0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0" fontId="0" fillId="0" borderId="31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/>
    </xf>
    <xf numFmtId="20" fontId="2" fillId="0" borderId="34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33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0" fillId="0" borderId="16" xfId="0" applyNumberForma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31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20" fontId="0" fillId="0" borderId="22" xfId="0" applyNumberFormat="1" applyFill="1" applyBorder="1" applyAlignment="1">
      <alignment horizontal="center"/>
    </xf>
    <xf numFmtId="20" fontId="0" fillId="5" borderId="21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5" borderId="34" xfId="0" applyNumberFormat="1" applyFont="1" applyFill="1" applyBorder="1" applyAlignment="1">
      <alignment horizontal="center" vertical="center"/>
    </xf>
    <xf numFmtId="22" fontId="2" fillId="0" borderId="16" xfId="0" applyNumberFormat="1" applyFont="1" applyFill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" fillId="0" borderId="31" xfId="0" applyNumberFormat="1" applyFont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29" xfId="0" applyFont="1" applyBorder="1"/>
    <xf numFmtId="0" fontId="11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 vertical="center"/>
    </xf>
    <xf numFmtId="20" fontId="11" fillId="0" borderId="16" xfId="0" applyNumberFormat="1" applyFont="1" applyFill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/>
    </xf>
    <xf numFmtId="0" fontId="11" fillId="0" borderId="0" xfId="0" applyFont="1"/>
    <xf numFmtId="20" fontId="11" fillId="0" borderId="16" xfId="0" applyNumberFormat="1" applyFont="1" applyFill="1" applyBorder="1" applyAlignment="1">
      <alignment horizontal="center"/>
    </xf>
    <xf numFmtId="0" fontId="11" fillId="0" borderId="1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0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20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22" fontId="10" fillId="0" borderId="16" xfId="0" applyNumberFormat="1" applyFont="1" applyFill="1" applyBorder="1" applyAlignment="1">
      <alignment horizontal="center" vertical="center"/>
    </xf>
    <xf numFmtId="20" fontId="10" fillId="0" borderId="16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5" borderId="16" xfId="0" applyNumberFormat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20" fontId="11" fillId="5" borderId="16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20" fontId="11" fillId="0" borderId="31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 vertical="center"/>
    </xf>
    <xf numFmtId="20" fontId="10" fillId="5" borderId="16" xfId="0" applyNumberFormat="1" applyFont="1" applyFill="1" applyBorder="1" applyAlignment="1">
      <alignment horizontal="center" vertical="center"/>
    </xf>
    <xf numFmtId="0" fontId="10" fillId="0" borderId="29" xfId="0" applyFont="1" applyBorder="1"/>
    <xf numFmtId="0" fontId="10" fillId="0" borderId="0" xfId="0" applyFont="1" applyBorder="1"/>
    <xf numFmtId="0" fontId="10" fillId="5" borderId="29" xfId="0" applyFont="1" applyFill="1" applyBorder="1"/>
    <xf numFmtId="0" fontId="10" fillId="5" borderId="0" xfId="0" applyFont="1" applyFill="1"/>
    <xf numFmtId="0" fontId="10" fillId="0" borderId="0" xfId="0" applyFont="1" applyFill="1"/>
    <xf numFmtId="22" fontId="11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0" xfId="0" applyAlignment="1"/>
    <xf numFmtId="0" fontId="9" fillId="0" borderId="0" xfId="0" applyFont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9" fillId="0" borderId="3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" fillId="2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16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4</xdr:col>
      <xdr:colOff>596153</xdr:colOff>
      <xdr:row>1</xdr:row>
      <xdr:rowOff>906952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18" t="8893" r="9532" b="8528"/>
        <a:stretch/>
      </xdr:blipFill>
      <xdr:spPr>
        <a:xfrm>
          <a:off x="180975" y="0"/>
          <a:ext cx="3272678" cy="1116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0</xdr:rowOff>
    </xdr:from>
    <xdr:to>
      <xdr:col>4</xdr:col>
      <xdr:colOff>370114</xdr:colOff>
      <xdr:row>1</xdr:row>
      <xdr:rowOff>906952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18" t="8893" r="9532" b="8528"/>
        <a:stretch/>
      </xdr:blipFill>
      <xdr:spPr>
        <a:xfrm>
          <a:off x="657225" y="0"/>
          <a:ext cx="3272678" cy="1097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Azul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Maristas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Q199"/>
  <sheetViews>
    <sheetView showGridLines="0" tabSelected="1" zoomScale="90" zoomScaleNormal="90" workbookViewId="0">
      <selection activeCell="H186" sqref="H186"/>
    </sheetView>
  </sheetViews>
  <sheetFormatPr defaultRowHeight="16.5" x14ac:dyDescent="0.3"/>
  <cols>
    <col min="1" max="1" width="3.125" customWidth="1"/>
    <col min="2" max="2" width="6.875" customWidth="1"/>
    <col min="3" max="3" width="17.625" customWidth="1"/>
    <col min="4" max="4" width="9.875" customWidth="1"/>
    <col min="5" max="5" width="15.625" customWidth="1"/>
    <col min="6" max="6" width="11.5" customWidth="1"/>
    <col min="7" max="7" width="9.25" bestFit="1" customWidth="1"/>
    <col min="8" max="8" width="16.875" customWidth="1"/>
    <col min="9" max="9" width="15.375" customWidth="1"/>
    <col min="10" max="10" width="6.875" customWidth="1"/>
    <col min="11" max="11" width="21.75" bestFit="1" customWidth="1"/>
    <col min="12" max="12" width="5.625" customWidth="1"/>
    <col min="13" max="13" width="2" customWidth="1"/>
    <col min="14" max="14" width="5.625" customWidth="1"/>
    <col min="15" max="15" width="21.75" bestFit="1" customWidth="1"/>
    <col min="17" max="17" width="2.875" customWidth="1"/>
    <col min="18" max="18" width="9.5" customWidth="1"/>
    <col min="19" max="19" width="8.75" bestFit="1" customWidth="1"/>
    <col min="20" max="20" width="10.75" bestFit="1" customWidth="1"/>
    <col min="21" max="21" width="4.875" bestFit="1" customWidth="1"/>
    <col min="22" max="22" width="5.875" bestFit="1" customWidth="1"/>
    <col min="23" max="23" width="11" bestFit="1" customWidth="1"/>
    <col min="24" max="24" width="13.5" bestFit="1" customWidth="1"/>
    <col min="25" max="25" width="5.75" bestFit="1" customWidth="1"/>
    <col min="26" max="26" width="16.875" bestFit="1" customWidth="1"/>
    <col min="27" max="27" width="5" customWidth="1"/>
    <col min="28" max="28" width="1.875" bestFit="1" customWidth="1"/>
    <col min="29" max="29" width="5" customWidth="1"/>
    <col min="30" max="30" width="17.5" bestFit="1" customWidth="1"/>
  </cols>
  <sheetData>
    <row r="2" spans="1:15" ht="79.5" customHeight="1" x14ac:dyDescent="0.3">
      <c r="F2" s="79" t="s">
        <v>128</v>
      </c>
    </row>
    <row r="3" spans="1:15" ht="25.5" x14ac:dyDescent="0.3">
      <c r="B3" s="261" t="s">
        <v>263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x14ac:dyDescent="0.3">
      <c r="A4" s="82"/>
      <c r="B4" s="88" t="s">
        <v>0</v>
      </c>
      <c r="C4" s="88" t="s">
        <v>43</v>
      </c>
      <c r="D4" s="88" t="s">
        <v>44</v>
      </c>
      <c r="E4" s="88" t="s">
        <v>1</v>
      </c>
      <c r="F4" s="88" t="s">
        <v>2</v>
      </c>
      <c r="G4" s="88" t="s">
        <v>3</v>
      </c>
      <c r="H4" s="88" t="s">
        <v>4</v>
      </c>
      <c r="I4" s="88" t="s">
        <v>5</v>
      </c>
      <c r="J4" s="88" t="s">
        <v>6</v>
      </c>
      <c r="K4" s="88" t="s">
        <v>7</v>
      </c>
      <c r="L4" s="256" t="s">
        <v>8</v>
      </c>
      <c r="M4" s="256"/>
      <c r="N4" s="256"/>
      <c r="O4" s="88" t="s">
        <v>9</v>
      </c>
    </row>
    <row r="5" spans="1:15" s="208" customFormat="1" x14ac:dyDescent="0.3">
      <c r="B5" s="202" t="s">
        <v>144</v>
      </c>
      <c r="C5" s="203" t="s">
        <v>132</v>
      </c>
      <c r="D5" s="238" t="s">
        <v>31</v>
      </c>
      <c r="E5" s="204" t="s">
        <v>142</v>
      </c>
      <c r="F5" s="239" t="s">
        <v>190</v>
      </c>
      <c r="G5" s="206" t="s">
        <v>11</v>
      </c>
      <c r="H5" s="202" t="s">
        <v>233</v>
      </c>
      <c r="I5" s="206" t="s">
        <v>12</v>
      </c>
      <c r="J5" s="238" t="s">
        <v>18</v>
      </c>
      <c r="K5" s="238" t="s">
        <v>118</v>
      </c>
      <c r="L5" s="238"/>
      <c r="M5" s="238" t="s">
        <v>15</v>
      </c>
      <c r="N5" s="238"/>
      <c r="O5" s="238" t="str">
        <f>'CH HAND JUV FEM '!C9</f>
        <v>Marista Santa Maria</v>
      </c>
    </row>
    <row r="6" spans="1:15" s="208" customFormat="1" x14ac:dyDescent="0.3">
      <c r="A6" s="240"/>
      <c r="B6" s="202" t="s">
        <v>145</v>
      </c>
      <c r="C6" s="203" t="s">
        <v>132</v>
      </c>
      <c r="D6" s="203" t="s">
        <v>31</v>
      </c>
      <c r="E6" s="206" t="s">
        <v>142</v>
      </c>
      <c r="F6" s="210" t="s">
        <v>195</v>
      </c>
      <c r="G6" s="206" t="s">
        <v>11</v>
      </c>
      <c r="H6" s="202" t="s">
        <v>233</v>
      </c>
      <c r="I6" s="206" t="s">
        <v>12</v>
      </c>
      <c r="J6" s="202" t="s">
        <v>20</v>
      </c>
      <c r="K6" s="206" t="s">
        <v>121</v>
      </c>
      <c r="L6" s="202"/>
      <c r="M6" s="206" t="s">
        <v>15</v>
      </c>
      <c r="N6" s="207"/>
      <c r="O6" s="206" t="s">
        <v>19</v>
      </c>
    </row>
    <row r="7" spans="1:15" s="193" customFormat="1" x14ac:dyDescent="0.3">
      <c r="A7" s="187"/>
      <c r="B7" s="192">
        <v>1</v>
      </c>
      <c r="C7" s="189" t="s">
        <v>132</v>
      </c>
      <c r="D7" s="189" t="s">
        <v>10</v>
      </c>
      <c r="E7" s="195" t="s">
        <v>264</v>
      </c>
      <c r="F7" s="210" t="s">
        <v>196</v>
      </c>
      <c r="G7" s="195" t="s">
        <v>11</v>
      </c>
      <c r="H7" s="192" t="s">
        <v>233</v>
      </c>
      <c r="I7" s="195" t="s">
        <v>261</v>
      </c>
      <c r="J7" s="188" t="s">
        <v>32</v>
      </c>
      <c r="K7" s="190" t="s">
        <v>17</v>
      </c>
      <c r="L7" s="188"/>
      <c r="M7" s="195" t="s">
        <v>15</v>
      </c>
      <c r="N7" s="188"/>
      <c r="O7" s="190" t="str">
        <f>'CH HAND JUV MASC'!C10</f>
        <v>Marista Medianeira</v>
      </c>
    </row>
    <row r="8" spans="1:15" s="208" customFormat="1" x14ac:dyDescent="0.3">
      <c r="A8" s="240"/>
      <c r="B8" s="202" t="s">
        <v>149</v>
      </c>
      <c r="C8" s="203" t="s">
        <v>132</v>
      </c>
      <c r="D8" s="203" t="s">
        <v>31</v>
      </c>
      <c r="E8" s="206" t="s">
        <v>142</v>
      </c>
      <c r="F8" s="214" t="s">
        <v>197</v>
      </c>
      <c r="G8" s="206" t="s">
        <v>11</v>
      </c>
      <c r="H8" s="202" t="s">
        <v>233</v>
      </c>
      <c r="I8" s="206" t="s">
        <v>12</v>
      </c>
      <c r="J8" s="202" t="s">
        <v>20</v>
      </c>
      <c r="K8" s="206" t="str">
        <f>'CH HAND JUV FEM '!H10</f>
        <v>Marista São Pedro</v>
      </c>
      <c r="L8" s="202"/>
      <c r="M8" s="206" t="s">
        <v>15</v>
      </c>
      <c r="N8" s="207"/>
      <c r="O8" s="206" t="str">
        <f>'CH HAND JUV FEM '!H11</f>
        <v>Marista Aparecida</v>
      </c>
    </row>
    <row r="9" spans="1:15" s="208" customFormat="1" x14ac:dyDescent="0.3">
      <c r="A9" s="240"/>
      <c r="B9" s="202" t="s">
        <v>148</v>
      </c>
      <c r="C9" s="203" t="s">
        <v>132</v>
      </c>
      <c r="D9" s="203" t="s">
        <v>31</v>
      </c>
      <c r="E9" s="206" t="s">
        <v>142</v>
      </c>
      <c r="F9" s="214" t="s">
        <v>198</v>
      </c>
      <c r="G9" s="206" t="s">
        <v>11</v>
      </c>
      <c r="H9" s="202" t="s">
        <v>233</v>
      </c>
      <c r="I9" s="206" t="s">
        <v>12</v>
      </c>
      <c r="J9" s="207" t="s">
        <v>18</v>
      </c>
      <c r="K9" s="204" t="str">
        <f>'CH HAND JUV FEM '!C10</f>
        <v>Marista Santo Ângelo</v>
      </c>
      <c r="L9" s="207"/>
      <c r="M9" s="206" t="s">
        <v>15</v>
      </c>
      <c r="N9" s="207"/>
      <c r="O9" s="204" t="str">
        <f>'CH HAND JUV FEM '!C11</f>
        <v>Marista Ir. Jaime</v>
      </c>
    </row>
    <row r="10" spans="1:15" s="193" customFormat="1" x14ac:dyDescent="0.3">
      <c r="A10" s="187"/>
      <c r="B10" s="192">
        <v>2</v>
      </c>
      <c r="C10" s="189" t="s">
        <v>132</v>
      </c>
      <c r="D10" s="189" t="s">
        <v>10</v>
      </c>
      <c r="E10" s="195" t="s">
        <v>142</v>
      </c>
      <c r="F10" s="194" t="s">
        <v>199</v>
      </c>
      <c r="G10" s="195" t="s">
        <v>11</v>
      </c>
      <c r="H10" s="192" t="s">
        <v>233</v>
      </c>
      <c r="I10" s="195" t="s">
        <v>261</v>
      </c>
      <c r="J10" s="188" t="s">
        <v>32</v>
      </c>
      <c r="K10" s="190" t="s">
        <v>17</v>
      </c>
      <c r="L10" s="188"/>
      <c r="M10" s="195" t="s">
        <v>15</v>
      </c>
      <c r="N10" s="188"/>
      <c r="O10" s="190" t="str">
        <f>'CH HAND JUV MASC'!C11</f>
        <v>Marista Rosário</v>
      </c>
    </row>
    <row r="11" spans="1:15" s="208" customFormat="1" x14ac:dyDescent="0.3">
      <c r="A11" s="240"/>
      <c r="B11" s="202" t="s">
        <v>182</v>
      </c>
      <c r="C11" s="203" t="s">
        <v>132</v>
      </c>
      <c r="D11" s="203" t="s">
        <v>31</v>
      </c>
      <c r="E11" s="206" t="s">
        <v>142</v>
      </c>
      <c r="F11" s="214" t="s">
        <v>200</v>
      </c>
      <c r="G11" s="206" t="s">
        <v>11</v>
      </c>
      <c r="H11" s="202" t="s">
        <v>233</v>
      </c>
      <c r="I11" s="206" t="s">
        <v>12</v>
      </c>
      <c r="J11" s="207" t="s">
        <v>20</v>
      </c>
      <c r="K11" s="204" t="s">
        <v>121</v>
      </c>
      <c r="L11" s="207"/>
      <c r="M11" s="206" t="s">
        <v>15</v>
      </c>
      <c r="N11" s="207"/>
      <c r="O11" s="204" t="s">
        <v>17</v>
      </c>
    </row>
    <row r="12" spans="1:15" s="208" customFormat="1" x14ac:dyDescent="0.3">
      <c r="A12" s="240"/>
      <c r="B12" s="202" t="s">
        <v>155</v>
      </c>
      <c r="C12" s="203" t="s">
        <v>132</v>
      </c>
      <c r="D12" s="203" t="s">
        <v>31</v>
      </c>
      <c r="E12" s="206" t="s">
        <v>142</v>
      </c>
      <c r="F12" s="214" t="s">
        <v>201</v>
      </c>
      <c r="G12" s="206" t="s">
        <v>11</v>
      </c>
      <c r="H12" s="202" t="s">
        <v>233</v>
      </c>
      <c r="I12" s="206" t="s">
        <v>12</v>
      </c>
      <c r="J12" s="207" t="s">
        <v>20</v>
      </c>
      <c r="K12" s="204" t="s">
        <v>19</v>
      </c>
      <c r="L12" s="207"/>
      <c r="M12" s="206" t="s">
        <v>15</v>
      </c>
      <c r="N12" s="207"/>
      <c r="O12" s="204" t="str">
        <f>'CH HAND JUV FEM '!H10</f>
        <v>Marista São Pedro</v>
      </c>
    </row>
    <row r="13" spans="1:15" s="208" customFormat="1" x14ac:dyDescent="0.3">
      <c r="A13" s="240"/>
      <c r="B13" s="202" t="s">
        <v>180</v>
      </c>
      <c r="C13" s="203" t="s">
        <v>132</v>
      </c>
      <c r="D13" s="203" t="s">
        <v>31</v>
      </c>
      <c r="E13" s="206" t="s">
        <v>142</v>
      </c>
      <c r="F13" s="214" t="s">
        <v>202</v>
      </c>
      <c r="G13" s="206" t="s">
        <v>11</v>
      </c>
      <c r="H13" s="202" t="s">
        <v>233</v>
      </c>
      <c r="I13" s="206" t="s">
        <v>12</v>
      </c>
      <c r="J13" s="207" t="s">
        <v>18</v>
      </c>
      <c r="K13" s="204" t="s">
        <v>118</v>
      </c>
      <c r="L13" s="207"/>
      <c r="M13" s="206" t="s">
        <v>15</v>
      </c>
      <c r="N13" s="207"/>
      <c r="O13" s="204" t="str">
        <f>'CH HAND JUV FEM '!C10</f>
        <v>Marista Santo Ângelo</v>
      </c>
    </row>
    <row r="14" spans="1:15" s="193" customFormat="1" x14ac:dyDescent="0.3">
      <c r="A14" s="222"/>
      <c r="B14" s="192">
        <v>3</v>
      </c>
      <c r="C14" s="189" t="s">
        <v>132</v>
      </c>
      <c r="D14" s="189" t="s">
        <v>10</v>
      </c>
      <c r="E14" s="195" t="s">
        <v>142</v>
      </c>
      <c r="F14" s="194" t="s">
        <v>203</v>
      </c>
      <c r="G14" s="195" t="s">
        <v>11</v>
      </c>
      <c r="H14" s="192" t="s">
        <v>233</v>
      </c>
      <c r="I14" s="195" t="s">
        <v>261</v>
      </c>
      <c r="J14" s="188" t="s">
        <v>32</v>
      </c>
      <c r="K14" s="190" t="str">
        <f>'CH HAND JUV MASC'!C10</f>
        <v>Marista Medianeira</v>
      </c>
      <c r="L14" s="188"/>
      <c r="M14" s="195" t="s">
        <v>15</v>
      </c>
      <c r="N14" s="188"/>
      <c r="O14" s="190" t="str">
        <f>'CH HAND JUV MASC'!C11</f>
        <v>Marista Rosário</v>
      </c>
    </row>
    <row r="15" spans="1:15" s="208" customFormat="1" x14ac:dyDescent="0.3">
      <c r="A15" s="241"/>
      <c r="B15" s="202" t="s">
        <v>183</v>
      </c>
      <c r="C15" s="203" t="s">
        <v>132</v>
      </c>
      <c r="D15" s="203" t="s">
        <v>31</v>
      </c>
      <c r="E15" s="206" t="s">
        <v>142</v>
      </c>
      <c r="F15" s="214" t="s">
        <v>204</v>
      </c>
      <c r="G15" s="206" t="s">
        <v>11</v>
      </c>
      <c r="H15" s="202" t="s">
        <v>233</v>
      </c>
      <c r="I15" s="206" t="s">
        <v>12</v>
      </c>
      <c r="J15" s="207" t="s">
        <v>20</v>
      </c>
      <c r="K15" s="204" t="str">
        <f>'CH HAND JUV FEM '!H11</f>
        <v>Marista Aparecida</v>
      </c>
      <c r="L15" s="207"/>
      <c r="M15" s="206" t="s">
        <v>15</v>
      </c>
      <c r="N15" s="207"/>
      <c r="O15" s="204" t="str">
        <f>'CH HAND JUV FEM '!H12</f>
        <v>Marista Ipanema</v>
      </c>
    </row>
    <row r="16" spans="1:15" s="208" customFormat="1" x14ac:dyDescent="0.3">
      <c r="A16" s="241"/>
      <c r="B16" s="202" t="s">
        <v>161</v>
      </c>
      <c r="C16" s="203" t="s">
        <v>132</v>
      </c>
      <c r="D16" s="203" t="s">
        <v>31</v>
      </c>
      <c r="E16" s="206" t="s">
        <v>142</v>
      </c>
      <c r="F16" s="214" t="s">
        <v>256</v>
      </c>
      <c r="G16" s="206" t="s">
        <v>11</v>
      </c>
      <c r="H16" s="202" t="s">
        <v>233</v>
      </c>
      <c r="I16" s="206" t="s">
        <v>12</v>
      </c>
      <c r="J16" s="207" t="s">
        <v>20</v>
      </c>
      <c r="K16" s="204" t="s">
        <v>121</v>
      </c>
      <c r="L16" s="207"/>
      <c r="M16" s="206" t="s">
        <v>15</v>
      </c>
      <c r="N16" s="207"/>
      <c r="O16" s="204" t="str">
        <f>'CH HAND JUV FEM '!H10</f>
        <v>Marista São Pedro</v>
      </c>
    </row>
    <row r="17" spans="1:15" s="241" customFormat="1" x14ac:dyDescent="0.3">
      <c r="B17" s="223"/>
      <c r="C17" s="209"/>
      <c r="D17" s="209"/>
      <c r="E17" s="226"/>
      <c r="F17" s="225"/>
      <c r="G17" s="226"/>
      <c r="H17" s="223"/>
      <c r="I17" s="226"/>
      <c r="J17" s="227"/>
      <c r="K17" s="224"/>
      <c r="L17" s="227"/>
      <c r="M17" s="226"/>
      <c r="N17" s="227"/>
      <c r="O17" s="224"/>
    </row>
    <row r="18" spans="1:15" ht="25.5" x14ac:dyDescent="0.3">
      <c r="B18" s="261" t="s">
        <v>265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</row>
    <row r="19" spans="1:15" x14ac:dyDescent="0.3">
      <c r="B19" s="185" t="s">
        <v>0</v>
      </c>
      <c r="C19" s="185" t="s">
        <v>43</v>
      </c>
      <c r="D19" s="185" t="s">
        <v>44</v>
      </c>
      <c r="E19" s="185" t="s">
        <v>1</v>
      </c>
      <c r="F19" s="185" t="s">
        <v>2</v>
      </c>
      <c r="G19" s="185" t="s">
        <v>3</v>
      </c>
      <c r="H19" s="185" t="s">
        <v>4</v>
      </c>
      <c r="I19" s="185" t="s">
        <v>5</v>
      </c>
      <c r="J19" s="185" t="s">
        <v>6</v>
      </c>
      <c r="K19" s="185" t="s">
        <v>7</v>
      </c>
      <c r="L19" s="256" t="s">
        <v>8</v>
      </c>
      <c r="M19" s="256"/>
      <c r="N19" s="256"/>
      <c r="O19" s="185" t="s">
        <v>9</v>
      </c>
    </row>
    <row r="20" spans="1:15" s="243" customFormat="1" x14ac:dyDescent="0.3">
      <c r="A20" s="242"/>
      <c r="B20" s="238" t="s">
        <v>165</v>
      </c>
      <c r="C20" s="238" t="s">
        <v>132</v>
      </c>
      <c r="D20" s="238" t="s">
        <v>31</v>
      </c>
      <c r="E20" s="238" t="s">
        <v>143</v>
      </c>
      <c r="F20" s="239" t="s">
        <v>189</v>
      </c>
      <c r="G20" s="238" t="s">
        <v>11</v>
      </c>
      <c r="H20" s="202" t="s">
        <v>233</v>
      </c>
      <c r="I20" s="238" t="s">
        <v>12</v>
      </c>
      <c r="J20" s="238" t="s">
        <v>20</v>
      </c>
      <c r="K20" s="238" t="s">
        <v>19</v>
      </c>
      <c r="L20" s="238"/>
      <c r="M20" s="238" t="s">
        <v>15</v>
      </c>
      <c r="N20" s="238"/>
      <c r="O20" s="238" t="str">
        <f>'CH HAND JUV FEM '!H11</f>
        <v>Marista Aparecida</v>
      </c>
    </row>
    <row r="21" spans="1:15" s="208" customFormat="1" x14ac:dyDescent="0.3">
      <c r="A21" s="240"/>
      <c r="B21" s="202" t="s">
        <v>186</v>
      </c>
      <c r="C21" s="203" t="s">
        <v>132</v>
      </c>
      <c r="D21" s="203" t="s">
        <v>31</v>
      </c>
      <c r="E21" s="206" t="s">
        <v>143</v>
      </c>
      <c r="F21" s="214" t="s">
        <v>215</v>
      </c>
      <c r="G21" s="206" t="s">
        <v>11</v>
      </c>
      <c r="H21" s="202" t="s">
        <v>233</v>
      </c>
      <c r="I21" s="206" t="s">
        <v>12</v>
      </c>
      <c r="J21" s="207" t="s">
        <v>20</v>
      </c>
      <c r="K21" s="204" t="str">
        <f>'CH HAND JUV FEM '!H10</f>
        <v>Marista São Pedro</v>
      </c>
      <c r="L21" s="207"/>
      <c r="M21" s="206" t="s">
        <v>15</v>
      </c>
      <c r="N21" s="207"/>
      <c r="O21" s="204" t="str">
        <f>'CH HAND JUV FEM '!H12</f>
        <v>Marista Ipanema</v>
      </c>
    </row>
    <row r="22" spans="1:15" s="208" customFormat="1" x14ac:dyDescent="0.3">
      <c r="A22" s="240"/>
      <c r="B22" s="202" t="s">
        <v>171</v>
      </c>
      <c r="C22" s="203" t="s">
        <v>132</v>
      </c>
      <c r="D22" s="203" t="s">
        <v>31</v>
      </c>
      <c r="E22" s="206" t="s">
        <v>143</v>
      </c>
      <c r="F22" s="214" t="s">
        <v>216</v>
      </c>
      <c r="G22" s="206" t="s">
        <v>11</v>
      </c>
      <c r="H22" s="202" t="s">
        <v>233</v>
      </c>
      <c r="I22" s="206" t="s">
        <v>12</v>
      </c>
      <c r="J22" s="207" t="s">
        <v>20</v>
      </c>
      <c r="K22" s="204" t="s">
        <v>121</v>
      </c>
      <c r="L22" s="207"/>
      <c r="M22" s="206" t="s">
        <v>15</v>
      </c>
      <c r="N22" s="207"/>
      <c r="O22" s="204" t="str">
        <f>'CH HAND JUV FEM '!H11</f>
        <v>Marista Aparecida</v>
      </c>
    </row>
    <row r="23" spans="1:15" s="208" customFormat="1" x14ac:dyDescent="0.3">
      <c r="A23" s="240"/>
      <c r="B23" s="202" t="s">
        <v>187</v>
      </c>
      <c r="C23" s="203" t="s">
        <v>132</v>
      </c>
      <c r="D23" s="203" t="s">
        <v>31</v>
      </c>
      <c r="E23" s="206" t="s">
        <v>143</v>
      </c>
      <c r="F23" s="214" t="s">
        <v>188</v>
      </c>
      <c r="G23" s="206" t="s">
        <v>11</v>
      </c>
      <c r="H23" s="202" t="s">
        <v>233</v>
      </c>
      <c r="I23" s="206" t="s">
        <v>12</v>
      </c>
      <c r="J23" s="207" t="s">
        <v>20</v>
      </c>
      <c r="K23" s="204" t="s">
        <v>19</v>
      </c>
      <c r="L23" s="207"/>
      <c r="M23" s="206" t="s">
        <v>15</v>
      </c>
      <c r="N23" s="207"/>
      <c r="O23" s="204" t="str">
        <f>'CH HAND JUV FEM '!H12</f>
        <v>Marista Ipanema</v>
      </c>
    </row>
    <row r="24" spans="1:15" s="208" customFormat="1" x14ac:dyDescent="0.3">
      <c r="B24" s="202">
        <v>17</v>
      </c>
      <c r="C24" s="203" t="s">
        <v>132</v>
      </c>
      <c r="D24" s="238" t="s">
        <v>31</v>
      </c>
      <c r="E24" s="206" t="s">
        <v>143</v>
      </c>
      <c r="F24" s="214" t="s">
        <v>219</v>
      </c>
      <c r="G24" s="206" t="s">
        <v>11</v>
      </c>
      <c r="H24" s="202" t="s">
        <v>233</v>
      </c>
      <c r="I24" s="216" t="s">
        <v>27</v>
      </c>
      <c r="J24" s="217" t="s">
        <v>74</v>
      </c>
      <c r="K24" s="218" t="s">
        <v>54</v>
      </c>
      <c r="L24" s="216"/>
      <c r="M24" s="216" t="s">
        <v>15</v>
      </c>
      <c r="N24" s="216"/>
      <c r="O24" s="218" t="s">
        <v>53</v>
      </c>
    </row>
    <row r="25" spans="1:15" s="208" customFormat="1" x14ac:dyDescent="0.3">
      <c r="B25" s="202">
        <v>18</v>
      </c>
      <c r="C25" s="203" t="s">
        <v>132</v>
      </c>
      <c r="D25" s="238" t="s">
        <v>31</v>
      </c>
      <c r="E25" s="206" t="s">
        <v>143</v>
      </c>
      <c r="F25" s="214" t="s">
        <v>220</v>
      </c>
      <c r="G25" s="206" t="s">
        <v>11</v>
      </c>
      <c r="H25" s="202" t="s">
        <v>233</v>
      </c>
      <c r="I25" s="216" t="s">
        <v>27</v>
      </c>
      <c r="J25" s="217" t="s">
        <v>83</v>
      </c>
      <c r="K25" s="218" t="s">
        <v>79</v>
      </c>
      <c r="L25" s="216"/>
      <c r="M25" s="216" t="s">
        <v>15</v>
      </c>
      <c r="N25" s="216"/>
      <c r="O25" s="218" t="s">
        <v>58</v>
      </c>
    </row>
    <row r="26" spans="1:15" s="193" customFormat="1" x14ac:dyDescent="0.3">
      <c r="A26" s="222"/>
      <c r="B26" s="192">
        <v>6</v>
      </c>
      <c r="C26" s="189" t="s">
        <v>132</v>
      </c>
      <c r="D26" s="189" t="s">
        <v>10</v>
      </c>
      <c r="E26" s="195" t="s">
        <v>143</v>
      </c>
      <c r="F26" s="194" t="s">
        <v>221</v>
      </c>
      <c r="G26" s="195" t="s">
        <v>11</v>
      </c>
      <c r="H26" s="192" t="s">
        <v>233</v>
      </c>
      <c r="I26" s="195" t="s">
        <v>258</v>
      </c>
      <c r="J26" s="188" t="s">
        <v>32</v>
      </c>
      <c r="K26" s="190" t="s">
        <v>118</v>
      </c>
      <c r="L26" s="188"/>
      <c r="M26" s="195" t="s">
        <v>15</v>
      </c>
      <c r="N26" s="188"/>
      <c r="O26" s="190" t="s">
        <v>19</v>
      </c>
    </row>
    <row r="27" spans="1:15" s="208" customFormat="1" x14ac:dyDescent="0.3">
      <c r="B27" s="202">
        <v>19</v>
      </c>
      <c r="C27" s="203" t="s">
        <v>132</v>
      </c>
      <c r="D27" s="238" t="s">
        <v>31</v>
      </c>
      <c r="E27" s="206" t="s">
        <v>143</v>
      </c>
      <c r="F27" s="210" t="s">
        <v>210</v>
      </c>
      <c r="G27" s="206" t="s">
        <v>11</v>
      </c>
      <c r="H27" s="202" t="s">
        <v>233</v>
      </c>
      <c r="I27" s="202" t="s">
        <v>45</v>
      </c>
      <c r="J27" s="202" t="s">
        <v>47</v>
      </c>
      <c r="K27" s="204" t="s">
        <v>59</v>
      </c>
      <c r="L27" s="207"/>
      <c r="M27" s="207" t="s">
        <v>15</v>
      </c>
      <c r="N27" s="207"/>
      <c r="O27" s="204" t="s">
        <v>66</v>
      </c>
    </row>
    <row r="28" spans="1:15" s="208" customFormat="1" x14ac:dyDescent="0.3">
      <c r="B28" s="202">
        <v>20</v>
      </c>
      <c r="C28" s="203" t="s">
        <v>132</v>
      </c>
      <c r="D28" s="238" t="s">
        <v>31</v>
      </c>
      <c r="E28" s="206" t="s">
        <v>143</v>
      </c>
      <c r="F28" s="210" t="s">
        <v>254</v>
      </c>
      <c r="G28" s="206" t="s">
        <v>11</v>
      </c>
      <c r="H28" s="202" t="s">
        <v>233</v>
      </c>
      <c r="I28" s="202" t="s">
        <v>30</v>
      </c>
      <c r="J28" s="202" t="s">
        <v>30</v>
      </c>
      <c r="K28" s="204" t="s">
        <v>63</v>
      </c>
      <c r="L28" s="207"/>
      <c r="M28" s="207" t="s">
        <v>15</v>
      </c>
      <c r="N28" s="207"/>
      <c r="O28" s="204" t="s">
        <v>61</v>
      </c>
    </row>
    <row r="29" spans="1:15" s="193" customFormat="1" x14ac:dyDescent="0.3">
      <c r="A29" s="187"/>
      <c r="B29" s="192">
        <v>7</v>
      </c>
      <c r="C29" s="189" t="s">
        <v>132</v>
      </c>
      <c r="D29" s="189" t="s">
        <v>10</v>
      </c>
      <c r="E29" s="195" t="s">
        <v>266</v>
      </c>
      <c r="F29" s="194" t="s">
        <v>255</v>
      </c>
      <c r="G29" s="195" t="s">
        <v>11</v>
      </c>
      <c r="H29" s="192" t="s">
        <v>233</v>
      </c>
      <c r="I29" s="192" t="s">
        <v>37</v>
      </c>
      <c r="J29" s="192" t="s">
        <v>33</v>
      </c>
      <c r="K29" s="190" t="s">
        <v>259</v>
      </c>
      <c r="L29" s="188"/>
      <c r="M29" s="188" t="s">
        <v>15</v>
      </c>
      <c r="N29" s="188"/>
      <c r="O29" s="190" t="s">
        <v>260</v>
      </c>
    </row>
    <row r="30" spans="1:15" s="193" customFormat="1" ht="17.25" x14ac:dyDescent="0.3">
      <c r="A30" s="222"/>
      <c r="B30" s="255" t="s">
        <v>257</v>
      </c>
      <c r="C30" s="198"/>
      <c r="D30" s="198"/>
      <c r="E30" s="236"/>
      <c r="F30" s="235"/>
      <c r="G30" s="236"/>
      <c r="H30" s="233"/>
      <c r="I30" s="233"/>
      <c r="J30" s="233"/>
      <c r="K30" s="234"/>
      <c r="L30" s="237"/>
      <c r="M30" s="237"/>
      <c r="N30" s="237"/>
      <c r="O30" s="234"/>
    </row>
    <row r="31" spans="1:15" s="49" customFormat="1" x14ac:dyDescent="0.3">
      <c r="B31" s="155"/>
      <c r="C31" s="1"/>
      <c r="D31" s="1"/>
      <c r="E31" s="37"/>
      <c r="F31" s="36"/>
      <c r="G31" s="37"/>
      <c r="H31" s="37"/>
      <c r="I31" s="35"/>
      <c r="J31" s="38"/>
      <c r="K31" s="35"/>
      <c r="L31" s="39"/>
      <c r="M31" s="39"/>
      <c r="N31" s="39"/>
      <c r="O31" s="35"/>
    </row>
    <row r="32" spans="1:15" ht="25.5" x14ac:dyDescent="0.3">
      <c r="B32" s="261" t="s">
        <v>267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</row>
    <row r="33" spans="2:15" x14ac:dyDescent="0.3">
      <c r="B33" s="88" t="s">
        <v>0</v>
      </c>
      <c r="C33" s="88" t="s">
        <v>43</v>
      </c>
      <c r="D33" s="88" t="s">
        <v>44</v>
      </c>
      <c r="E33" s="88" t="s">
        <v>1</v>
      </c>
      <c r="F33" s="88" t="s">
        <v>2</v>
      </c>
      <c r="G33" s="88" t="s">
        <v>3</v>
      </c>
      <c r="H33" s="88" t="s">
        <v>4</v>
      </c>
      <c r="I33" s="88" t="s">
        <v>5</v>
      </c>
      <c r="J33" s="88" t="s">
        <v>6</v>
      </c>
      <c r="K33" s="88" t="s">
        <v>7</v>
      </c>
      <c r="L33" s="256" t="s">
        <v>8</v>
      </c>
      <c r="M33" s="256"/>
      <c r="N33" s="256"/>
      <c r="O33" s="88" t="s">
        <v>9</v>
      </c>
    </row>
    <row r="34" spans="2:15" s="247" customFormat="1" x14ac:dyDescent="0.3">
      <c r="B34" s="201" t="s">
        <v>144</v>
      </c>
      <c r="C34" s="201" t="s">
        <v>131</v>
      </c>
      <c r="D34" s="201" t="s">
        <v>10</v>
      </c>
      <c r="E34" s="201" t="s">
        <v>142</v>
      </c>
      <c r="F34" s="201" t="s">
        <v>190</v>
      </c>
      <c r="G34" s="201" t="s">
        <v>11</v>
      </c>
      <c r="H34" s="201" t="s">
        <v>234</v>
      </c>
      <c r="I34" s="201" t="s">
        <v>12</v>
      </c>
      <c r="J34" s="201" t="s">
        <v>18</v>
      </c>
      <c r="K34" s="201" t="s">
        <v>105</v>
      </c>
      <c r="L34" s="201"/>
      <c r="M34" s="201" t="s">
        <v>15</v>
      </c>
      <c r="N34" s="201"/>
      <c r="O34" s="201" t="str">
        <f>'CH BASQ JUV MASC'!C14</f>
        <v>Marista Champagnat</v>
      </c>
    </row>
    <row r="35" spans="2:15" s="193" customFormat="1" x14ac:dyDescent="0.3">
      <c r="B35" s="192" t="s">
        <v>145</v>
      </c>
      <c r="C35" s="189" t="s">
        <v>131</v>
      </c>
      <c r="D35" s="189" t="s">
        <v>10</v>
      </c>
      <c r="E35" s="195" t="s">
        <v>142</v>
      </c>
      <c r="F35" s="199" t="s">
        <v>195</v>
      </c>
      <c r="G35" s="200" t="s">
        <v>11</v>
      </c>
      <c r="H35" s="201" t="s">
        <v>234</v>
      </c>
      <c r="I35" s="189" t="s">
        <v>12</v>
      </c>
      <c r="J35" s="189" t="s">
        <v>20</v>
      </c>
      <c r="K35" s="201" t="s">
        <v>14</v>
      </c>
      <c r="L35" s="189"/>
      <c r="M35" s="201" t="s">
        <v>15</v>
      </c>
      <c r="N35" s="189"/>
      <c r="O35" s="201" t="str">
        <f>'CH BASQ JUV MASC'!H14</f>
        <v>Marista Roque</v>
      </c>
    </row>
    <row r="36" spans="2:15" s="193" customFormat="1" x14ac:dyDescent="0.3">
      <c r="B36" s="192" t="s">
        <v>149</v>
      </c>
      <c r="C36" s="189" t="s">
        <v>131</v>
      </c>
      <c r="D36" s="189" t="s">
        <v>10</v>
      </c>
      <c r="E36" s="195" t="s">
        <v>142</v>
      </c>
      <c r="F36" s="199" t="s">
        <v>196</v>
      </c>
      <c r="G36" s="200" t="s">
        <v>11</v>
      </c>
      <c r="H36" s="201" t="s">
        <v>234</v>
      </c>
      <c r="I36" s="189" t="s">
        <v>12</v>
      </c>
      <c r="J36" s="189" t="s">
        <v>20</v>
      </c>
      <c r="K36" s="201" t="str">
        <f>'CH BASQ JUV MASC'!H15</f>
        <v>Marista Rosário</v>
      </c>
      <c r="L36" s="189"/>
      <c r="M36" s="201" t="s">
        <v>15</v>
      </c>
      <c r="N36" s="189"/>
      <c r="O36" s="201" t="str">
        <f>'CH BASQ JUV MASC'!H16</f>
        <v>Marista São Francisco</v>
      </c>
    </row>
    <row r="37" spans="2:15" s="193" customFormat="1" x14ac:dyDescent="0.3">
      <c r="B37" s="192" t="s">
        <v>148</v>
      </c>
      <c r="C37" s="189" t="s">
        <v>131</v>
      </c>
      <c r="D37" s="189" t="s">
        <v>10</v>
      </c>
      <c r="E37" s="195" t="s">
        <v>142</v>
      </c>
      <c r="F37" s="199" t="s">
        <v>197</v>
      </c>
      <c r="G37" s="200" t="s">
        <v>11</v>
      </c>
      <c r="H37" s="201" t="s">
        <v>234</v>
      </c>
      <c r="I37" s="189" t="s">
        <v>12</v>
      </c>
      <c r="J37" s="189" t="s">
        <v>18</v>
      </c>
      <c r="K37" s="201" t="str">
        <f>'CH BASQ JUV MASC'!C15</f>
        <v>Marista Pio XII</v>
      </c>
      <c r="L37" s="189"/>
      <c r="M37" s="201" t="s">
        <v>15</v>
      </c>
      <c r="N37" s="189"/>
      <c r="O37" s="201" t="str">
        <f>'CH BASQ JUV MASC'!C16</f>
        <v>Marista Graças</v>
      </c>
    </row>
    <row r="38" spans="2:15" s="193" customFormat="1" x14ac:dyDescent="0.3">
      <c r="B38" s="192" t="s">
        <v>182</v>
      </c>
      <c r="C38" s="189" t="s">
        <v>131</v>
      </c>
      <c r="D38" s="189" t="s">
        <v>10</v>
      </c>
      <c r="E38" s="195" t="s">
        <v>142</v>
      </c>
      <c r="F38" s="194" t="s">
        <v>198</v>
      </c>
      <c r="G38" s="195" t="s">
        <v>11</v>
      </c>
      <c r="H38" s="201" t="s">
        <v>234</v>
      </c>
      <c r="I38" s="195" t="s">
        <v>12</v>
      </c>
      <c r="J38" s="195" t="s">
        <v>20</v>
      </c>
      <c r="K38" s="195" t="s">
        <v>14</v>
      </c>
      <c r="L38" s="195"/>
      <c r="M38" s="195" t="s">
        <v>15</v>
      </c>
      <c r="N38" s="195"/>
      <c r="O38" s="195" t="str">
        <f>'CH BASQ JUV MASC'!H17</f>
        <v>Marista São Pedro</v>
      </c>
    </row>
    <row r="39" spans="2:15" s="193" customFormat="1" x14ac:dyDescent="0.3">
      <c r="B39" s="192" t="s">
        <v>155</v>
      </c>
      <c r="C39" s="189" t="s">
        <v>131</v>
      </c>
      <c r="D39" s="189" t="s">
        <v>10</v>
      </c>
      <c r="E39" s="195" t="s">
        <v>142</v>
      </c>
      <c r="F39" s="199" t="s">
        <v>199</v>
      </c>
      <c r="G39" s="195" t="s">
        <v>11</v>
      </c>
      <c r="H39" s="201" t="s">
        <v>234</v>
      </c>
      <c r="I39" s="195" t="s">
        <v>12</v>
      </c>
      <c r="J39" s="195" t="s">
        <v>20</v>
      </c>
      <c r="K39" s="195" t="str">
        <f>'CH BASQ JUV MASC'!H14</f>
        <v>Marista Roque</v>
      </c>
      <c r="L39" s="195"/>
      <c r="M39" s="195" t="s">
        <v>15</v>
      </c>
      <c r="N39" s="195"/>
      <c r="O39" s="195" t="str">
        <f>'CH BASQ JUV MASC'!H15</f>
        <v>Marista Rosário</v>
      </c>
    </row>
    <row r="40" spans="2:15" s="193" customFormat="1" x14ac:dyDescent="0.3">
      <c r="B40" s="192" t="s">
        <v>180</v>
      </c>
      <c r="C40" s="189" t="s">
        <v>131</v>
      </c>
      <c r="D40" s="189" t="s">
        <v>10</v>
      </c>
      <c r="E40" s="195" t="s">
        <v>142</v>
      </c>
      <c r="F40" s="199" t="s">
        <v>200</v>
      </c>
      <c r="G40" s="195" t="s">
        <v>11</v>
      </c>
      <c r="H40" s="201" t="s">
        <v>234</v>
      </c>
      <c r="I40" s="195" t="s">
        <v>12</v>
      </c>
      <c r="J40" s="195" t="s">
        <v>18</v>
      </c>
      <c r="K40" s="195" t="s">
        <v>105</v>
      </c>
      <c r="L40" s="195"/>
      <c r="M40" s="195" t="s">
        <v>15</v>
      </c>
      <c r="N40" s="195"/>
      <c r="O40" s="195" t="str">
        <f>'CH BASQ JUV MASC'!C15</f>
        <v>Marista Pio XII</v>
      </c>
    </row>
    <row r="41" spans="2:15" s="193" customFormat="1" x14ac:dyDescent="0.3">
      <c r="B41" s="192" t="s">
        <v>183</v>
      </c>
      <c r="C41" s="189" t="s">
        <v>131</v>
      </c>
      <c r="D41" s="189" t="s">
        <v>10</v>
      </c>
      <c r="E41" s="195" t="s">
        <v>142</v>
      </c>
      <c r="F41" s="199" t="s">
        <v>201</v>
      </c>
      <c r="G41" s="200" t="s">
        <v>11</v>
      </c>
      <c r="H41" s="201" t="s">
        <v>234</v>
      </c>
      <c r="I41" s="189" t="s">
        <v>12</v>
      </c>
      <c r="J41" s="189" t="s">
        <v>20</v>
      </c>
      <c r="K41" s="201" t="str">
        <f>'CH BASQ JUV MASC'!H16</f>
        <v>Marista São Francisco</v>
      </c>
      <c r="L41" s="189"/>
      <c r="M41" s="201" t="s">
        <v>15</v>
      </c>
      <c r="N41" s="189"/>
      <c r="O41" s="201" t="str">
        <f>'CH BASQ JUV MASC'!H17</f>
        <v>Marista São Pedro</v>
      </c>
    </row>
    <row r="42" spans="2:15" s="193" customFormat="1" x14ac:dyDescent="0.3">
      <c r="B42" s="192" t="s">
        <v>161</v>
      </c>
      <c r="C42" s="189" t="s">
        <v>131</v>
      </c>
      <c r="D42" s="189" t="s">
        <v>10</v>
      </c>
      <c r="E42" s="195" t="s">
        <v>142</v>
      </c>
      <c r="F42" s="194" t="s">
        <v>202</v>
      </c>
      <c r="G42" s="200" t="s">
        <v>11</v>
      </c>
      <c r="H42" s="201" t="s">
        <v>234</v>
      </c>
      <c r="I42" s="189" t="s">
        <v>12</v>
      </c>
      <c r="J42" s="189" t="s">
        <v>20</v>
      </c>
      <c r="K42" s="201" t="s">
        <v>14</v>
      </c>
      <c r="L42" s="189"/>
      <c r="M42" s="201" t="s">
        <v>15</v>
      </c>
      <c r="N42" s="189"/>
      <c r="O42" s="201" t="str">
        <f>'CH BASQ JUV MASC'!H15</f>
        <v>Marista Rosário</v>
      </c>
    </row>
    <row r="43" spans="2:15" s="193" customFormat="1" x14ac:dyDescent="0.3">
      <c r="B43" s="192" t="s">
        <v>154</v>
      </c>
      <c r="C43" s="189" t="s">
        <v>131</v>
      </c>
      <c r="D43" s="189" t="s">
        <v>10</v>
      </c>
      <c r="E43" s="195" t="s">
        <v>142</v>
      </c>
      <c r="F43" s="199" t="s">
        <v>203</v>
      </c>
      <c r="G43" s="195" t="s">
        <v>11</v>
      </c>
      <c r="H43" s="201" t="s">
        <v>234</v>
      </c>
      <c r="I43" s="195" t="s">
        <v>12</v>
      </c>
      <c r="J43" s="192" t="s">
        <v>18</v>
      </c>
      <c r="K43" s="190" t="str">
        <f>'CH BASQ JUV MASC'!C14</f>
        <v>Marista Champagnat</v>
      </c>
      <c r="L43" s="188"/>
      <c r="M43" s="188" t="s">
        <v>15</v>
      </c>
      <c r="N43" s="188"/>
      <c r="O43" s="190" t="str">
        <f>'CH BASQ JUV MASC'!C16</f>
        <v>Marista Graças</v>
      </c>
    </row>
    <row r="44" spans="2:15" s="193" customFormat="1" x14ac:dyDescent="0.3">
      <c r="B44" s="192" t="s">
        <v>165</v>
      </c>
      <c r="C44" s="189" t="s">
        <v>131</v>
      </c>
      <c r="D44" s="189" t="s">
        <v>10</v>
      </c>
      <c r="E44" s="195" t="s">
        <v>142</v>
      </c>
      <c r="F44" s="199" t="s">
        <v>204</v>
      </c>
      <c r="G44" s="195" t="s">
        <v>11</v>
      </c>
      <c r="H44" s="201" t="s">
        <v>234</v>
      </c>
      <c r="I44" s="195" t="s">
        <v>12</v>
      </c>
      <c r="J44" s="192" t="s">
        <v>20</v>
      </c>
      <c r="K44" s="190" t="str">
        <f>'CH BASQ JUV MASC'!H14</f>
        <v>Marista Roque</v>
      </c>
      <c r="L44" s="188"/>
      <c r="M44" s="188" t="s">
        <v>15</v>
      </c>
      <c r="N44" s="188"/>
      <c r="O44" s="190" t="str">
        <f>'CH BASQ JUV MASC'!H16</f>
        <v>Marista São Francisco</v>
      </c>
    </row>
    <row r="45" spans="2:15" s="49" customFormat="1" x14ac:dyDescent="0.3">
      <c r="B45" s="155"/>
      <c r="C45" s="1"/>
      <c r="D45" s="196"/>
      <c r="E45" s="37"/>
      <c r="F45" s="40"/>
      <c r="G45" s="37"/>
      <c r="H45" s="246"/>
      <c r="I45" s="37"/>
      <c r="J45" s="38"/>
      <c r="K45" s="35"/>
      <c r="L45" s="39"/>
      <c r="M45" s="39"/>
      <c r="N45" s="39"/>
      <c r="O45" s="35"/>
    </row>
    <row r="46" spans="2:15" ht="25.5" x14ac:dyDescent="0.3">
      <c r="B46" s="261" t="s">
        <v>268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</row>
    <row r="47" spans="2:15" x14ac:dyDescent="0.3">
      <c r="B47" s="185" t="s">
        <v>0</v>
      </c>
      <c r="C47" s="185" t="s">
        <v>43</v>
      </c>
      <c r="D47" s="185" t="s">
        <v>44</v>
      </c>
      <c r="E47" s="185" t="s">
        <v>1</v>
      </c>
      <c r="F47" s="185" t="s">
        <v>2</v>
      </c>
      <c r="G47" s="185" t="s">
        <v>3</v>
      </c>
      <c r="H47" s="185" t="s">
        <v>4</v>
      </c>
      <c r="I47" s="185" t="s">
        <v>5</v>
      </c>
      <c r="J47" s="185" t="s">
        <v>6</v>
      </c>
      <c r="K47" s="185" t="s">
        <v>7</v>
      </c>
      <c r="L47" s="256" t="s">
        <v>8</v>
      </c>
      <c r="M47" s="256"/>
      <c r="N47" s="256"/>
      <c r="O47" s="185" t="s">
        <v>9</v>
      </c>
    </row>
    <row r="48" spans="2:15" s="208" customFormat="1" x14ac:dyDescent="0.3">
      <c r="B48" s="202" t="s">
        <v>154</v>
      </c>
      <c r="C48" s="203" t="s">
        <v>132</v>
      </c>
      <c r="D48" s="203" t="s">
        <v>31</v>
      </c>
      <c r="E48" s="206" t="s">
        <v>143</v>
      </c>
      <c r="F48" s="214" t="s">
        <v>189</v>
      </c>
      <c r="G48" s="206" t="s">
        <v>11</v>
      </c>
      <c r="H48" s="212" t="s">
        <v>234</v>
      </c>
      <c r="I48" s="206" t="s">
        <v>12</v>
      </c>
      <c r="J48" s="206" t="s">
        <v>18</v>
      </c>
      <c r="K48" s="206" t="str">
        <f>'CH HAND JUV FEM '!C9</f>
        <v>Marista Santa Maria</v>
      </c>
      <c r="L48" s="202"/>
      <c r="M48" s="207" t="s">
        <v>15</v>
      </c>
      <c r="N48" s="207"/>
      <c r="O48" s="206" t="str">
        <f>'CH HAND JUV FEM '!C11</f>
        <v>Marista Ir. Jaime</v>
      </c>
    </row>
    <row r="49" spans="1:15" s="193" customFormat="1" x14ac:dyDescent="0.3">
      <c r="A49" s="187"/>
      <c r="B49" s="192">
        <v>4</v>
      </c>
      <c r="C49" s="189" t="s">
        <v>132</v>
      </c>
      <c r="D49" s="189" t="s">
        <v>10</v>
      </c>
      <c r="E49" s="195" t="s">
        <v>143</v>
      </c>
      <c r="F49" s="194" t="s">
        <v>215</v>
      </c>
      <c r="G49" s="195" t="s">
        <v>11</v>
      </c>
      <c r="H49" s="192" t="s">
        <v>233</v>
      </c>
      <c r="I49" s="195" t="s">
        <v>258</v>
      </c>
      <c r="J49" s="188" t="s">
        <v>32</v>
      </c>
      <c r="K49" s="190" t="s">
        <v>17</v>
      </c>
      <c r="L49" s="188"/>
      <c r="M49" s="195" t="s">
        <v>15</v>
      </c>
      <c r="N49" s="188"/>
      <c r="O49" s="190" t="s">
        <v>118</v>
      </c>
    </row>
    <row r="50" spans="1:15" s="208" customFormat="1" x14ac:dyDescent="0.3">
      <c r="B50" s="202" t="s">
        <v>181</v>
      </c>
      <c r="C50" s="203" t="s">
        <v>132</v>
      </c>
      <c r="D50" s="203" t="s">
        <v>31</v>
      </c>
      <c r="E50" s="206" t="s">
        <v>143</v>
      </c>
      <c r="F50" s="214" t="s">
        <v>216</v>
      </c>
      <c r="G50" s="206" t="s">
        <v>11</v>
      </c>
      <c r="H50" s="212" t="s">
        <v>234</v>
      </c>
      <c r="I50" s="206" t="s">
        <v>12</v>
      </c>
      <c r="J50" s="206" t="s">
        <v>18</v>
      </c>
      <c r="K50" s="206" t="s">
        <v>118</v>
      </c>
      <c r="L50" s="202"/>
      <c r="M50" s="207" t="s">
        <v>15</v>
      </c>
      <c r="N50" s="207"/>
      <c r="O50" s="206" t="str">
        <f>'CH HAND JUV FEM '!C11</f>
        <v>Marista Ir. Jaime</v>
      </c>
    </row>
    <row r="51" spans="1:15" s="208" customFormat="1" x14ac:dyDescent="0.3">
      <c r="B51" s="202" t="s">
        <v>160</v>
      </c>
      <c r="C51" s="203" t="s">
        <v>132</v>
      </c>
      <c r="D51" s="203" t="s">
        <v>31</v>
      </c>
      <c r="E51" s="206" t="s">
        <v>143</v>
      </c>
      <c r="F51" s="214" t="s">
        <v>188</v>
      </c>
      <c r="G51" s="206" t="s">
        <v>11</v>
      </c>
      <c r="H51" s="212" t="s">
        <v>234</v>
      </c>
      <c r="I51" s="202" t="s">
        <v>12</v>
      </c>
      <c r="J51" s="202" t="s">
        <v>18</v>
      </c>
      <c r="K51" s="204" t="str">
        <f>'CH HAND JUV FEM '!C9</f>
        <v>Marista Santa Maria</v>
      </c>
      <c r="L51" s="207"/>
      <c r="M51" s="207" t="s">
        <v>15</v>
      </c>
      <c r="N51" s="207"/>
      <c r="O51" s="204" t="str">
        <f>'CH HAND JUV FEM '!C10</f>
        <v>Marista Santo Ângelo</v>
      </c>
    </row>
    <row r="52" spans="1:15" s="193" customFormat="1" x14ac:dyDescent="0.3">
      <c r="A52" s="187"/>
      <c r="B52" s="192">
        <v>5</v>
      </c>
      <c r="C52" s="189" t="s">
        <v>132</v>
      </c>
      <c r="D52" s="189" t="s">
        <v>10</v>
      </c>
      <c r="E52" s="195" t="s">
        <v>143</v>
      </c>
      <c r="F52" s="194" t="s">
        <v>217</v>
      </c>
      <c r="G52" s="195" t="s">
        <v>11</v>
      </c>
      <c r="H52" s="192" t="s">
        <v>233</v>
      </c>
      <c r="I52" s="195" t="s">
        <v>258</v>
      </c>
      <c r="J52" s="188" t="s">
        <v>32</v>
      </c>
      <c r="K52" s="190" t="s">
        <v>17</v>
      </c>
      <c r="L52" s="188"/>
      <c r="M52" s="195" t="s">
        <v>15</v>
      </c>
      <c r="N52" s="188"/>
      <c r="O52" s="190" t="s">
        <v>19</v>
      </c>
    </row>
    <row r="53" spans="1:15" s="208" customFormat="1" x14ac:dyDescent="0.3">
      <c r="B53" s="223"/>
      <c r="C53" s="209"/>
      <c r="D53" s="209"/>
      <c r="E53" s="226"/>
      <c r="F53" s="225"/>
      <c r="G53" s="226"/>
      <c r="H53" s="253"/>
      <c r="I53" s="223"/>
      <c r="J53" s="223"/>
      <c r="K53" s="224"/>
      <c r="L53" s="227"/>
      <c r="M53" s="227"/>
      <c r="N53" s="227"/>
      <c r="O53" s="224"/>
    </row>
    <row r="54" spans="1:15" x14ac:dyDescent="0.3">
      <c r="B54" s="34"/>
      <c r="C54" s="1"/>
      <c r="D54" s="47"/>
      <c r="E54" s="37"/>
      <c r="F54" s="36"/>
      <c r="G54" s="37"/>
      <c r="H54" s="38"/>
      <c r="I54" s="35"/>
      <c r="J54" s="38"/>
      <c r="K54" s="37"/>
      <c r="L54" s="38"/>
      <c r="M54" s="39"/>
      <c r="N54" s="39"/>
      <c r="O54" s="37"/>
    </row>
    <row r="55" spans="1:15" ht="25.5" x14ac:dyDescent="0.3">
      <c r="B55" s="261" t="s">
        <v>269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</row>
    <row r="56" spans="1:15" x14ac:dyDescent="0.3">
      <c r="B56" s="88" t="s">
        <v>0</v>
      </c>
      <c r="C56" s="88" t="s">
        <v>43</v>
      </c>
      <c r="D56" s="88" t="s">
        <v>44</v>
      </c>
      <c r="E56" s="88" t="s">
        <v>1</v>
      </c>
      <c r="F56" s="88" t="s">
        <v>2</v>
      </c>
      <c r="G56" s="88" t="s">
        <v>3</v>
      </c>
      <c r="H56" s="88" t="s">
        <v>4</v>
      </c>
      <c r="I56" s="88" t="s">
        <v>5</v>
      </c>
      <c r="J56" s="88" t="s">
        <v>6</v>
      </c>
      <c r="K56" s="88" t="s">
        <v>7</v>
      </c>
      <c r="L56" s="256" t="s">
        <v>8</v>
      </c>
      <c r="M56" s="256"/>
      <c r="N56" s="256"/>
      <c r="O56" s="88" t="s">
        <v>9</v>
      </c>
    </row>
    <row r="57" spans="1:15" s="244" customFormat="1" x14ac:dyDescent="0.3">
      <c r="B57" s="212">
        <v>1</v>
      </c>
      <c r="C57" s="212" t="s">
        <v>131</v>
      </c>
      <c r="D57" s="212" t="s">
        <v>31</v>
      </c>
      <c r="E57" s="212" t="s">
        <v>264</v>
      </c>
      <c r="F57" s="212" t="s">
        <v>190</v>
      </c>
      <c r="G57" s="212" t="s">
        <v>11</v>
      </c>
      <c r="H57" s="212" t="s">
        <v>235</v>
      </c>
      <c r="I57" s="212" t="s">
        <v>12</v>
      </c>
      <c r="J57" s="212" t="s">
        <v>32</v>
      </c>
      <c r="K57" s="212" t="s">
        <v>119</v>
      </c>
      <c r="L57" s="212"/>
      <c r="M57" s="212" t="s">
        <v>15</v>
      </c>
      <c r="N57" s="212"/>
      <c r="O57" s="212" t="s">
        <v>271</v>
      </c>
    </row>
    <row r="58" spans="1:15" x14ac:dyDescent="0.3">
      <c r="B58" s="93" t="s">
        <v>146</v>
      </c>
      <c r="C58" s="84" t="s">
        <v>131</v>
      </c>
      <c r="D58" s="84" t="s">
        <v>10</v>
      </c>
      <c r="E58" s="98" t="s">
        <v>142</v>
      </c>
      <c r="F58" s="96" t="s">
        <v>195</v>
      </c>
      <c r="G58" s="105" t="s">
        <v>11</v>
      </c>
      <c r="H58" s="159" t="s">
        <v>235</v>
      </c>
      <c r="I58" s="84" t="s">
        <v>12</v>
      </c>
      <c r="J58" s="84" t="s">
        <v>13</v>
      </c>
      <c r="K58" s="95" t="str">
        <f>'CH BASQ JUV MASC'!O15</f>
        <v>Marista São Luís</v>
      </c>
      <c r="L58" s="84"/>
      <c r="M58" s="95" t="s">
        <v>15</v>
      </c>
      <c r="N58" s="84"/>
      <c r="O58" s="95" t="str">
        <f>'CH BASQ JUV MASC'!O16</f>
        <v>Marista Maria Imaculada</v>
      </c>
    </row>
    <row r="59" spans="1:15" x14ac:dyDescent="0.3">
      <c r="B59" s="93" t="s">
        <v>150</v>
      </c>
      <c r="C59" s="84" t="s">
        <v>131</v>
      </c>
      <c r="D59" s="84" t="s">
        <v>10</v>
      </c>
      <c r="E59" s="98" t="s">
        <v>142</v>
      </c>
      <c r="F59" s="96" t="s">
        <v>196</v>
      </c>
      <c r="G59" s="105" t="s">
        <v>11</v>
      </c>
      <c r="H59" s="159" t="s">
        <v>235</v>
      </c>
      <c r="I59" s="84" t="s">
        <v>12</v>
      </c>
      <c r="J59" s="84" t="s">
        <v>13</v>
      </c>
      <c r="K59" s="95" t="s">
        <v>120</v>
      </c>
      <c r="L59" s="84"/>
      <c r="M59" s="95" t="s">
        <v>15</v>
      </c>
      <c r="N59" s="97"/>
      <c r="O59" s="98" t="str">
        <f>'CH BASQ JUV MASC'!O14</f>
        <v>Marista Ipanema</v>
      </c>
    </row>
    <row r="60" spans="1:15" s="208" customFormat="1" x14ac:dyDescent="0.3">
      <c r="B60" s="202">
        <v>2</v>
      </c>
      <c r="C60" s="203" t="s">
        <v>131</v>
      </c>
      <c r="D60" s="203" t="s">
        <v>31</v>
      </c>
      <c r="E60" s="206" t="s">
        <v>142</v>
      </c>
      <c r="F60" s="210" t="s">
        <v>197</v>
      </c>
      <c r="G60" s="211" t="s">
        <v>11</v>
      </c>
      <c r="H60" s="212" t="s">
        <v>235</v>
      </c>
      <c r="I60" s="203" t="s">
        <v>12</v>
      </c>
      <c r="J60" s="203" t="s">
        <v>32</v>
      </c>
      <c r="K60" s="212" t="str">
        <f>'CH BASQ JUV FEM'!C11</f>
        <v>Marista Ipanema</v>
      </c>
      <c r="L60" s="203"/>
      <c r="M60" s="212" t="s">
        <v>15</v>
      </c>
      <c r="N60" s="207"/>
      <c r="O60" s="206" t="str">
        <f>'CH BASQ JUV FEM'!C12</f>
        <v>Marista Rosário</v>
      </c>
    </row>
    <row r="61" spans="1:15" x14ac:dyDescent="0.3">
      <c r="B61" s="93" t="s">
        <v>152</v>
      </c>
      <c r="C61" s="84" t="s">
        <v>131</v>
      </c>
      <c r="D61" s="84" t="s">
        <v>10</v>
      </c>
      <c r="E61" s="98" t="s">
        <v>142</v>
      </c>
      <c r="F61" s="94" t="s">
        <v>198</v>
      </c>
      <c r="G61" s="98" t="s">
        <v>11</v>
      </c>
      <c r="H61" s="159" t="s">
        <v>235</v>
      </c>
      <c r="I61" s="98" t="s">
        <v>12</v>
      </c>
      <c r="J61" s="97" t="s">
        <v>13</v>
      </c>
      <c r="K61" s="99" t="s">
        <v>120</v>
      </c>
      <c r="L61" s="97"/>
      <c r="M61" s="97" t="s">
        <v>15</v>
      </c>
      <c r="N61" s="84"/>
      <c r="O61" s="95" t="str">
        <f>'CH BASQ JUV MASC'!O17</f>
        <v>Marista Conceição</v>
      </c>
    </row>
    <row r="62" spans="1:15" x14ac:dyDescent="0.3">
      <c r="B62" s="93" t="s">
        <v>156</v>
      </c>
      <c r="C62" s="84" t="s">
        <v>131</v>
      </c>
      <c r="D62" s="84" t="s">
        <v>10</v>
      </c>
      <c r="E62" s="98" t="s">
        <v>142</v>
      </c>
      <c r="F62" s="96" t="s">
        <v>199</v>
      </c>
      <c r="G62" s="105" t="s">
        <v>11</v>
      </c>
      <c r="H62" s="159" t="s">
        <v>235</v>
      </c>
      <c r="I62" s="84" t="s">
        <v>12</v>
      </c>
      <c r="J62" s="84" t="s">
        <v>13</v>
      </c>
      <c r="K62" s="95" t="str">
        <f>'CH BASQ JUV MASC'!O14</f>
        <v>Marista Ipanema</v>
      </c>
      <c r="L62" s="84"/>
      <c r="M62" s="95" t="s">
        <v>15</v>
      </c>
      <c r="N62" s="84"/>
      <c r="O62" s="95" t="str">
        <f>'CH BASQ JUV MASC'!O15</f>
        <v>Marista São Luís</v>
      </c>
    </row>
    <row r="63" spans="1:15" s="208" customFormat="1" x14ac:dyDescent="0.3">
      <c r="B63" s="202">
        <v>3</v>
      </c>
      <c r="C63" s="203" t="s">
        <v>131</v>
      </c>
      <c r="D63" s="203" t="s">
        <v>31</v>
      </c>
      <c r="E63" s="206" t="s">
        <v>142</v>
      </c>
      <c r="F63" s="210" t="s">
        <v>200</v>
      </c>
      <c r="G63" s="211" t="s">
        <v>11</v>
      </c>
      <c r="H63" s="212" t="s">
        <v>235</v>
      </c>
      <c r="I63" s="203" t="s">
        <v>12</v>
      </c>
      <c r="J63" s="203" t="s">
        <v>32</v>
      </c>
      <c r="K63" s="212" t="s">
        <v>119</v>
      </c>
      <c r="L63" s="203"/>
      <c r="M63" s="212" t="s">
        <v>15</v>
      </c>
      <c r="N63" s="203"/>
      <c r="O63" s="212" t="str">
        <f>'CH BASQ JUV FEM'!C11</f>
        <v>Marista Ipanema</v>
      </c>
    </row>
    <row r="64" spans="1:15" x14ac:dyDescent="0.3">
      <c r="B64" s="93" t="s">
        <v>158</v>
      </c>
      <c r="C64" s="84" t="s">
        <v>131</v>
      </c>
      <c r="D64" s="84" t="s">
        <v>10</v>
      </c>
      <c r="E64" s="98" t="s">
        <v>142</v>
      </c>
      <c r="F64" s="96" t="s">
        <v>201</v>
      </c>
      <c r="G64" s="105" t="s">
        <v>11</v>
      </c>
      <c r="H64" s="159" t="s">
        <v>235</v>
      </c>
      <c r="I64" s="84" t="s">
        <v>12</v>
      </c>
      <c r="J64" s="84" t="s">
        <v>13</v>
      </c>
      <c r="K64" s="95" t="str">
        <f>'CH BASQ JUV MASC'!O16</f>
        <v>Marista Maria Imaculada</v>
      </c>
      <c r="L64" s="84"/>
      <c r="M64" s="95" t="s">
        <v>15</v>
      </c>
      <c r="N64" s="84"/>
      <c r="O64" s="95" t="str">
        <f>'CH BASQ JUV MASC'!O17</f>
        <v>Marista Conceição</v>
      </c>
    </row>
    <row r="65" spans="2:17" x14ac:dyDescent="0.3">
      <c r="B65" s="93" t="s">
        <v>162</v>
      </c>
      <c r="C65" s="84" t="s">
        <v>131</v>
      </c>
      <c r="D65" s="84" t="s">
        <v>10</v>
      </c>
      <c r="E65" s="98" t="s">
        <v>142</v>
      </c>
      <c r="F65" s="94" t="s">
        <v>202</v>
      </c>
      <c r="G65" s="98" t="s">
        <v>11</v>
      </c>
      <c r="H65" s="159" t="s">
        <v>235</v>
      </c>
      <c r="I65" s="98" t="s">
        <v>12</v>
      </c>
      <c r="J65" s="98" t="s">
        <v>13</v>
      </c>
      <c r="K65" s="98" t="s">
        <v>120</v>
      </c>
      <c r="L65" s="100"/>
      <c r="M65" s="97" t="s">
        <v>15</v>
      </c>
      <c r="N65" s="84"/>
      <c r="O65" s="95" t="str">
        <f>'CH BASQ JUV MASC'!O15</f>
        <v>Marista São Luís</v>
      </c>
    </row>
    <row r="66" spans="2:17" s="208" customFormat="1" x14ac:dyDescent="0.3">
      <c r="B66" s="202">
        <v>4</v>
      </c>
      <c r="C66" s="203" t="s">
        <v>131</v>
      </c>
      <c r="D66" s="203" t="s">
        <v>31</v>
      </c>
      <c r="E66" s="206" t="s">
        <v>142</v>
      </c>
      <c r="F66" s="210" t="s">
        <v>203</v>
      </c>
      <c r="G66" s="211" t="s">
        <v>11</v>
      </c>
      <c r="H66" s="212" t="s">
        <v>235</v>
      </c>
      <c r="I66" s="203" t="s">
        <v>12</v>
      </c>
      <c r="J66" s="203" t="s">
        <v>32</v>
      </c>
      <c r="K66" s="212" t="s">
        <v>271</v>
      </c>
      <c r="L66" s="203"/>
      <c r="M66" s="212" t="s">
        <v>15</v>
      </c>
      <c r="N66" s="203"/>
      <c r="O66" s="212" t="str">
        <f>'CH BASQ JUV FEM'!C12</f>
        <v>Marista Rosário</v>
      </c>
    </row>
    <row r="67" spans="2:17" ht="15" customHeight="1" x14ac:dyDescent="0.3">
      <c r="B67" s="93" t="s">
        <v>166</v>
      </c>
      <c r="C67" s="84" t="s">
        <v>131</v>
      </c>
      <c r="D67" s="84" t="s">
        <v>10</v>
      </c>
      <c r="E67" s="98" t="s">
        <v>270</v>
      </c>
      <c r="F67" s="96" t="s">
        <v>204</v>
      </c>
      <c r="G67" s="105" t="s">
        <v>11</v>
      </c>
      <c r="H67" s="159" t="s">
        <v>235</v>
      </c>
      <c r="I67" s="84" t="s">
        <v>12</v>
      </c>
      <c r="J67" s="84" t="s">
        <v>13</v>
      </c>
      <c r="K67" s="95" t="str">
        <f>'CH BASQ JUV MASC'!O14</f>
        <v>Marista Ipanema</v>
      </c>
      <c r="L67" s="84"/>
      <c r="M67" s="95" t="s">
        <v>15</v>
      </c>
      <c r="N67" s="84"/>
      <c r="O67" s="95" t="str">
        <f>'CH BASQ JUV MASC'!O16</f>
        <v>Marista Maria Imaculada</v>
      </c>
    </row>
    <row r="68" spans="2:17" s="49" customFormat="1" ht="15" customHeight="1" x14ac:dyDescent="0.3">
      <c r="B68" s="155"/>
      <c r="C68" s="1"/>
      <c r="D68" s="1"/>
      <c r="E68" s="37"/>
      <c r="F68" s="40"/>
      <c r="G68" s="186"/>
      <c r="H68" s="246"/>
      <c r="I68" s="1"/>
      <c r="J68" s="1"/>
      <c r="K68" s="62"/>
      <c r="L68" s="1"/>
      <c r="M68" s="62"/>
      <c r="N68" s="1"/>
      <c r="O68" s="62"/>
    </row>
    <row r="69" spans="2:17" ht="25.5" x14ac:dyDescent="0.3">
      <c r="B69" s="261" t="s">
        <v>272</v>
      </c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</row>
    <row r="70" spans="2:17" x14ac:dyDescent="0.3">
      <c r="B70" s="88" t="s">
        <v>0</v>
      </c>
      <c r="C70" s="88" t="s">
        <v>43</v>
      </c>
      <c r="D70" s="88" t="s">
        <v>44</v>
      </c>
      <c r="E70" s="88" t="s">
        <v>1</v>
      </c>
      <c r="F70" s="88" t="s">
        <v>2</v>
      </c>
      <c r="G70" s="88" t="s">
        <v>3</v>
      </c>
      <c r="H70" s="88" t="s">
        <v>4</v>
      </c>
      <c r="I70" s="88" t="s">
        <v>5</v>
      </c>
      <c r="J70" s="88" t="s">
        <v>6</v>
      </c>
      <c r="K70" s="88" t="s">
        <v>7</v>
      </c>
      <c r="L70" s="256" t="s">
        <v>8</v>
      </c>
      <c r="M70" s="256"/>
      <c r="N70" s="256"/>
      <c r="O70" s="88" t="s">
        <v>9</v>
      </c>
    </row>
    <row r="71" spans="2:17" s="208" customFormat="1" x14ac:dyDescent="0.3">
      <c r="B71" s="207" t="s">
        <v>161</v>
      </c>
      <c r="C71" s="203" t="s">
        <v>136</v>
      </c>
      <c r="D71" s="203" t="s">
        <v>31</v>
      </c>
      <c r="E71" s="206" t="s">
        <v>143</v>
      </c>
      <c r="F71" s="214" t="s">
        <v>189</v>
      </c>
      <c r="G71" s="207" t="s">
        <v>11</v>
      </c>
      <c r="H71" s="212" t="s">
        <v>235</v>
      </c>
      <c r="I71" s="203" t="s">
        <v>12</v>
      </c>
      <c r="J71" s="203" t="s">
        <v>20</v>
      </c>
      <c r="K71" s="212" t="s">
        <v>123</v>
      </c>
      <c r="L71" s="203"/>
      <c r="M71" s="212" t="s">
        <v>15</v>
      </c>
      <c r="N71" s="203"/>
      <c r="O71" s="212" t="str">
        <f>'CH FUTSAL JUV FEM'!H9</f>
        <v>Marista Roque</v>
      </c>
    </row>
    <row r="72" spans="2:17" s="208" customFormat="1" x14ac:dyDescent="0.3">
      <c r="B72" s="202" t="s">
        <v>165</v>
      </c>
      <c r="C72" s="203" t="s">
        <v>136</v>
      </c>
      <c r="D72" s="203" t="s">
        <v>31</v>
      </c>
      <c r="E72" s="206" t="s">
        <v>143</v>
      </c>
      <c r="F72" s="214" t="s">
        <v>214</v>
      </c>
      <c r="G72" s="202" t="s">
        <v>11</v>
      </c>
      <c r="H72" s="212" t="s">
        <v>235</v>
      </c>
      <c r="I72" s="203" t="s">
        <v>12</v>
      </c>
      <c r="J72" s="203" t="s">
        <v>20</v>
      </c>
      <c r="K72" s="212" t="s">
        <v>19</v>
      </c>
      <c r="L72" s="203"/>
      <c r="M72" s="212" t="s">
        <v>15</v>
      </c>
      <c r="N72" s="203"/>
      <c r="O72" s="212" t="str">
        <f>'CH FUTSAL JUV FEM'!H10</f>
        <v>Marista Ir. Jaime</v>
      </c>
    </row>
    <row r="73" spans="2:17" s="208" customFormat="1" x14ac:dyDescent="0.3">
      <c r="B73" s="202" t="s">
        <v>186</v>
      </c>
      <c r="C73" s="203" t="s">
        <v>136</v>
      </c>
      <c r="D73" s="203" t="s">
        <v>31</v>
      </c>
      <c r="E73" s="206" t="s">
        <v>143</v>
      </c>
      <c r="F73" s="214" t="s">
        <v>190</v>
      </c>
      <c r="G73" s="202" t="s">
        <v>11</v>
      </c>
      <c r="H73" s="212" t="s">
        <v>235</v>
      </c>
      <c r="I73" s="203" t="s">
        <v>12</v>
      </c>
      <c r="J73" s="203" t="s">
        <v>20</v>
      </c>
      <c r="K73" s="212" t="str">
        <f>'CH FUTSAL JUV FEM'!H9</f>
        <v>Marista Roque</v>
      </c>
      <c r="L73" s="203"/>
      <c r="M73" s="212" t="s">
        <v>15</v>
      </c>
      <c r="N73" s="203"/>
      <c r="O73" s="212" t="str">
        <f>'CH FUTSAL JUV FEM'!H11</f>
        <v>Marista Maria Imaculada</v>
      </c>
    </row>
    <row r="74" spans="2:17" s="208" customFormat="1" x14ac:dyDescent="0.3">
      <c r="B74" s="202" t="s">
        <v>171</v>
      </c>
      <c r="C74" s="203" t="s">
        <v>136</v>
      </c>
      <c r="D74" s="203" t="s">
        <v>31</v>
      </c>
      <c r="E74" s="206" t="s">
        <v>143</v>
      </c>
      <c r="F74" s="214" t="s">
        <v>205</v>
      </c>
      <c r="G74" s="202" t="s">
        <v>11</v>
      </c>
      <c r="H74" s="212" t="s">
        <v>235</v>
      </c>
      <c r="I74" s="203" t="s">
        <v>12</v>
      </c>
      <c r="J74" s="203" t="s">
        <v>20</v>
      </c>
      <c r="K74" s="215" t="s">
        <v>123</v>
      </c>
      <c r="L74" s="211"/>
      <c r="M74" s="215" t="s">
        <v>15</v>
      </c>
      <c r="N74" s="211"/>
      <c r="O74" s="215" t="str">
        <f>'CH FUTSAL JUV FEM'!H10</f>
        <v>Marista Ir. Jaime</v>
      </c>
      <c r="Q74" s="209"/>
    </row>
    <row r="75" spans="2:17" s="208" customFormat="1" x14ac:dyDescent="0.3">
      <c r="B75" s="202" t="s">
        <v>187</v>
      </c>
      <c r="C75" s="203" t="s">
        <v>136</v>
      </c>
      <c r="D75" s="203" t="s">
        <v>31</v>
      </c>
      <c r="E75" s="206" t="s">
        <v>143</v>
      </c>
      <c r="F75" s="214" t="s">
        <v>206</v>
      </c>
      <c r="G75" s="202" t="s">
        <v>11</v>
      </c>
      <c r="H75" s="212" t="s">
        <v>235</v>
      </c>
      <c r="I75" s="202" t="s">
        <v>12</v>
      </c>
      <c r="J75" s="202" t="s">
        <v>20</v>
      </c>
      <c r="K75" s="204" t="s">
        <v>19</v>
      </c>
      <c r="L75" s="207"/>
      <c r="M75" s="207" t="s">
        <v>15</v>
      </c>
      <c r="N75" s="207"/>
      <c r="O75" s="204" t="str">
        <f>'CH FUTSAL JUV FEM'!H11</f>
        <v>Marista Maria Imaculada</v>
      </c>
    </row>
    <row r="76" spans="2:17" s="208" customFormat="1" x14ac:dyDescent="0.3">
      <c r="B76" s="223"/>
      <c r="C76" s="209"/>
      <c r="D76" s="209"/>
      <c r="E76" s="226"/>
      <c r="F76" s="225"/>
      <c r="G76" s="223"/>
      <c r="H76" s="253"/>
      <c r="I76" s="223"/>
      <c r="J76" s="223"/>
      <c r="K76" s="224"/>
      <c r="L76" s="227"/>
      <c r="M76" s="227"/>
      <c r="N76" s="227"/>
      <c r="O76" s="224"/>
    </row>
    <row r="77" spans="2:17" s="49" customFormat="1" x14ac:dyDescent="0.3">
      <c r="B77" s="34"/>
      <c r="C77" s="1"/>
      <c r="D77" s="47"/>
      <c r="E77" s="37"/>
      <c r="F77" s="36"/>
      <c r="G77" s="45"/>
      <c r="H77" s="156"/>
      <c r="I77" s="38"/>
      <c r="J77" s="38"/>
      <c r="K77" s="35"/>
      <c r="L77" s="39"/>
      <c r="M77" s="39"/>
      <c r="N77" s="39"/>
      <c r="O77" s="35"/>
    </row>
    <row r="78" spans="2:17" ht="25.5" x14ac:dyDescent="0.3">
      <c r="B78" s="261" t="s">
        <v>273</v>
      </c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</row>
    <row r="79" spans="2:17" x14ac:dyDescent="0.3">
      <c r="B79" s="88" t="s">
        <v>0</v>
      </c>
      <c r="C79" s="88" t="s">
        <v>43</v>
      </c>
      <c r="D79" s="88" t="s">
        <v>44</v>
      </c>
      <c r="E79" s="88" t="s">
        <v>1</v>
      </c>
      <c r="F79" s="88" t="s">
        <v>2</v>
      </c>
      <c r="G79" s="88" t="s">
        <v>3</v>
      </c>
      <c r="H79" s="88" t="s">
        <v>4</v>
      </c>
      <c r="I79" s="88" t="s">
        <v>5</v>
      </c>
      <c r="J79" s="88" t="s">
        <v>6</v>
      </c>
      <c r="K79" s="88" t="s">
        <v>7</v>
      </c>
      <c r="L79" s="256" t="s">
        <v>8</v>
      </c>
      <c r="M79" s="256"/>
      <c r="N79" s="256"/>
      <c r="O79" s="88" t="s">
        <v>9</v>
      </c>
    </row>
    <row r="80" spans="2:17" x14ac:dyDescent="0.3">
      <c r="B80" s="93" t="s">
        <v>144</v>
      </c>
      <c r="C80" s="84" t="s">
        <v>136</v>
      </c>
      <c r="D80" s="84" t="s">
        <v>10</v>
      </c>
      <c r="E80" s="98" t="s">
        <v>142</v>
      </c>
      <c r="F80" s="174" t="s">
        <v>190</v>
      </c>
      <c r="G80" s="100" t="s">
        <v>11</v>
      </c>
      <c r="H80" s="100" t="s">
        <v>232</v>
      </c>
      <c r="I80" s="100" t="s">
        <v>12</v>
      </c>
      <c r="J80" s="100" t="s">
        <v>18</v>
      </c>
      <c r="K80" s="98" t="s">
        <v>122</v>
      </c>
      <c r="L80" s="100"/>
      <c r="M80" s="100" t="s">
        <v>15</v>
      </c>
      <c r="N80" s="100"/>
      <c r="O80" s="98" t="str">
        <f>'CH FUTSAL JUV MASC'!C11</f>
        <v>Marista Maria Imaculada</v>
      </c>
    </row>
    <row r="81" spans="2:15" x14ac:dyDescent="0.3">
      <c r="B81" s="93" t="s">
        <v>146</v>
      </c>
      <c r="C81" s="84" t="s">
        <v>136</v>
      </c>
      <c r="D81" s="84" t="s">
        <v>10</v>
      </c>
      <c r="E81" s="98" t="s">
        <v>142</v>
      </c>
      <c r="F81" s="133" t="s">
        <v>195</v>
      </c>
      <c r="G81" s="100" t="s">
        <v>11</v>
      </c>
      <c r="H81" s="100" t="s">
        <v>232</v>
      </c>
      <c r="I81" s="100" t="s">
        <v>12</v>
      </c>
      <c r="J81" s="100" t="s">
        <v>77</v>
      </c>
      <c r="K81" s="98" t="s">
        <v>19</v>
      </c>
      <c r="L81" s="100"/>
      <c r="M81" s="97" t="s">
        <v>15</v>
      </c>
      <c r="N81" s="97"/>
      <c r="O81" s="98" t="str">
        <f>'CH FUTSAL JUV MASC'!K11</f>
        <v>Marista São Pedro</v>
      </c>
    </row>
    <row r="82" spans="2:15" x14ac:dyDescent="0.3">
      <c r="B82" s="93" t="s">
        <v>150</v>
      </c>
      <c r="C82" s="84" t="s">
        <v>136</v>
      </c>
      <c r="D82" s="84" t="s">
        <v>10</v>
      </c>
      <c r="E82" s="98" t="s">
        <v>142</v>
      </c>
      <c r="F82" s="133" t="s">
        <v>196</v>
      </c>
      <c r="G82" s="100" t="s">
        <v>11</v>
      </c>
      <c r="H82" s="100" t="s">
        <v>232</v>
      </c>
      <c r="I82" s="100" t="s">
        <v>12</v>
      </c>
      <c r="J82" s="100" t="s">
        <v>77</v>
      </c>
      <c r="K82" s="99" t="str">
        <f>'CH FUTSAL JUV MASC'!K12</f>
        <v>Marista Roque</v>
      </c>
      <c r="L82" s="97"/>
      <c r="M82" s="97" t="s">
        <v>15</v>
      </c>
      <c r="N82" s="97"/>
      <c r="O82" s="99" t="str">
        <f>'CH FUTSAL JUV MASC'!K13</f>
        <v>Marista Sant’Ana</v>
      </c>
    </row>
    <row r="83" spans="2:15" x14ac:dyDescent="0.3">
      <c r="B83" s="93" t="s">
        <v>148</v>
      </c>
      <c r="C83" s="84" t="s">
        <v>136</v>
      </c>
      <c r="D83" s="84" t="s">
        <v>10</v>
      </c>
      <c r="E83" s="98" t="s">
        <v>142</v>
      </c>
      <c r="F83" s="133" t="s">
        <v>197</v>
      </c>
      <c r="G83" s="100" t="s">
        <v>11</v>
      </c>
      <c r="H83" s="100" t="s">
        <v>232</v>
      </c>
      <c r="I83" s="100" t="s">
        <v>12</v>
      </c>
      <c r="J83" s="100" t="s">
        <v>18</v>
      </c>
      <c r="K83" s="99" t="str">
        <f>'CH FUTSAL JUV MASC'!C12</f>
        <v>Marista Medianeira</v>
      </c>
      <c r="L83" s="97"/>
      <c r="M83" s="97" t="s">
        <v>15</v>
      </c>
      <c r="N83" s="97"/>
      <c r="O83" s="99" t="str">
        <f>'CH FUTSAL JUV MASC'!C13</f>
        <v>Marista Aparecida</v>
      </c>
    </row>
    <row r="84" spans="2:15" x14ac:dyDescent="0.3">
      <c r="B84" s="93" t="s">
        <v>152</v>
      </c>
      <c r="C84" s="84" t="s">
        <v>136</v>
      </c>
      <c r="D84" s="84" t="s">
        <v>10</v>
      </c>
      <c r="E84" s="98" t="s">
        <v>142</v>
      </c>
      <c r="F84" s="133" t="s">
        <v>198</v>
      </c>
      <c r="G84" s="134" t="s">
        <v>11</v>
      </c>
      <c r="H84" s="100" t="s">
        <v>232</v>
      </c>
      <c r="I84" s="84" t="s">
        <v>12</v>
      </c>
      <c r="J84" s="84" t="s">
        <v>77</v>
      </c>
      <c r="K84" s="95" t="s">
        <v>19</v>
      </c>
      <c r="L84" s="84"/>
      <c r="M84" s="95" t="s">
        <v>15</v>
      </c>
      <c r="N84" s="84"/>
      <c r="O84" s="95" t="str">
        <f>'CH FUTSAL JUV MASC'!K14</f>
        <v>Marista Graças</v>
      </c>
    </row>
    <row r="85" spans="2:15" x14ac:dyDescent="0.3">
      <c r="B85" s="93" t="s">
        <v>156</v>
      </c>
      <c r="C85" s="84" t="s">
        <v>136</v>
      </c>
      <c r="D85" s="84" t="s">
        <v>10</v>
      </c>
      <c r="E85" s="98" t="s">
        <v>142</v>
      </c>
      <c r="F85" s="133" t="s">
        <v>199</v>
      </c>
      <c r="G85" s="134" t="s">
        <v>11</v>
      </c>
      <c r="H85" s="100" t="s">
        <v>232</v>
      </c>
      <c r="I85" s="84" t="s">
        <v>12</v>
      </c>
      <c r="J85" s="84" t="s">
        <v>77</v>
      </c>
      <c r="K85" s="95" t="str">
        <f>'CH FUTSAL JUV MASC'!K11</f>
        <v>Marista São Pedro</v>
      </c>
      <c r="L85" s="84"/>
      <c r="M85" s="95" t="s">
        <v>15</v>
      </c>
      <c r="N85" s="84"/>
      <c r="O85" s="95" t="str">
        <f>'CH FUTSAL JUV MASC'!K12</f>
        <v>Marista Roque</v>
      </c>
    </row>
    <row r="86" spans="2:15" x14ac:dyDescent="0.3">
      <c r="B86" s="93" t="s">
        <v>180</v>
      </c>
      <c r="C86" s="84" t="s">
        <v>136</v>
      </c>
      <c r="D86" s="84" t="s">
        <v>10</v>
      </c>
      <c r="E86" s="98" t="s">
        <v>142</v>
      </c>
      <c r="F86" s="135" t="s">
        <v>200</v>
      </c>
      <c r="G86" s="134" t="s">
        <v>11</v>
      </c>
      <c r="H86" s="100" t="s">
        <v>232</v>
      </c>
      <c r="I86" s="84" t="s">
        <v>12</v>
      </c>
      <c r="J86" s="84" t="s">
        <v>18</v>
      </c>
      <c r="K86" s="95" t="s">
        <v>122</v>
      </c>
      <c r="L86" s="84"/>
      <c r="M86" s="95" t="s">
        <v>15</v>
      </c>
      <c r="N86" s="84"/>
      <c r="O86" s="95" t="str">
        <f>'CH FUTSAL JUV MASC'!C12</f>
        <v>Marista Medianeira</v>
      </c>
    </row>
    <row r="87" spans="2:15" x14ac:dyDescent="0.3">
      <c r="B87" s="93" t="s">
        <v>158</v>
      </c>
      <c r="C87" s="84" t="s">
        <v>136</v>
      </c>
      <c r="D87" s="84" t="s">
        <v>10</v>
      </c>
      <c r="E87" s="98" t="s">
        <v>142</v>
      </c>
      <c r="F87" s="135" t="s">
        <v>201</v>
      </c>
      <c r="G87" s="134" t="s">
        <v>11</v>
      </c>
      <c r="H87" s="100" t="s">
        <v>232</v>
      </c>
      <c r="I87" s="84" t="s">
        <v>12</v>
      </c>
      <c r="J87" s="84" t="s">
        <v>13</v>
      </c>
      <c r="K87" s="95" t="str">
        <f>'CH FUTSAL JUV MASC'!K13</f>
        <v>Marista Sant’Ana</v>
      </c>
      <c r="L87" s="84"/>
      <c r="M87" s="95" t="s">
        <v>15</v>
      </c>
      <c r="N87" s="84"/>
      <c r="O87" s="95" t="str">
        <f>'CH FUTSAL JUV MASC'!K14</f>
        <v>Marista Graças</v>
      </c>
    </row>
    <row r="88" spans="2:15" x14ac:dyDescent="0.3">
      <c r="B88" s="93" t="s">
        <v>162</v>
      </c>
      <c r="C88" s="84" t="s">
        <v>136</v>
      </c>
      <c r="D88" s="84" t="s">
        <v>10</v>
      </c>
      <c r="E88" s="98" t="s">
        <v>142</v>
      </c>
      <c r="F88" s="135" t="s">
        <v>202</v>
      </c>
      <c r="G88" s="134" t="s">
        <v>11</v>
      </c>
      <c r="H88" s="100" t="s">
        <v>232</v>
      </c>
      <c r="I88" s="84" t="s">
        <v>12</v>
      </c>
      <c r="J88" s="84" t="s">
        <v>13</v>
      </c>
      <c r="K88" s="95" t="s">
        <v>19</v>
      </c>
      <c r="L88" s="84"/>
      <c r="M88" s="95" t="s">
        <v>15</v>
      </c>
      <c r="N88" s="84"/>
      <c r="O88" s="95" t="str">
        <f>'CH FUTSAL JUV MASC'!K12</f>
        <v>Marista Roque</v>
      </c>
    </row>
    <row r="89" spans="2:15" x14ac:dyDescent="0.3">
      <c r="B89" s="93" t="s">
        <v>154</v>
      </c>
      <c r="C89" s="84" t="s">
        <v>136</v>
      </c>
      <c r="D89" s="84" t="s">
        <v>10</v>
      </c>
      <c r="E89" s="98" t="s">
        <v>142</v>
      </c>
      <c r="F89" s="135" t="s">
        <v>203</v>
      </c>
      <c r="G89" s="134" t="s">
        <v>11</v>
      </c>
      <c r="H89" s="100" t="s">
        <v>232</v>
      </c>
      <c r="I89" s="84" t="s">
        <v>12</v>
      </c>
      <c r="J89" s="84" t="s">
        <v>18</v>
      </c>
      <c r="K89" s="95" t="str">
        <f>'CH FUTSAL JUV MASC'!C11</f>
        <v>Marista Maria Imaculada</v>
      </c>
      <c r="L89" s="84"/>
      <c r="M89" s="95" t="s">
        <v>15</v>
      </c>
      <c r="N89" s="84"/>
      <c r="O89" s="95" t="str">
        <f>'CH FUTSAL JUV MASC'!C13</f>
        <v>Marista Aparecida</v>
      </c>
    </row>
    <row r="90" spans="2:15" x14ac:dyDescent="0.3">
      <c r="B90" s="93" t="s">
        <v>166</v>
      </c>
      <c r="C90" s="84" t="s">
        <v>136</v>
      </c>
      <c r="D90" s="84" t="s">
        <v>10</v>
      </c>
      <c r="E90" s="98" t="s">
        <v>142</v>
      </c>
      <c r="F90" s="135" t="s">
        <v>204</v>
      </c>
      <c r="G90" s="134" t="s">
        <v>11</v>
      </c>
      <c r="H90" s="100" t="s">
        <v>232</v>
      </c>
      <c r="I90" s="84" t="s">
        <v>12</v>
      </c>
      <c r="J90" s="84" t="s">
        <v>13</v>
      </c>
      <c r="K90" s="95" t="str">
        <f>'CH FUTSAL JUV MASC'!K11</f>
        <v>Marista São Pedro</v>
      </c>
      <c r="L90" s="84"/>
      <c r="M90" s="95" t="s">
        <v>15</v>
      </c>
      <c r="N90" s="84"/>
      <c r="O90" s="95" t="str">
        <f>'CH FUTSAL JUV MASC'!K13</f>
        <v>Marista Sant’Ana</v>
      </c>
    </row>
    <row r="91" spans="2:15" s="49" customFormat="1" x14ac:dyDescent="0.3">
      <c r="B91" s="155"/>
      <c r="C91" s="1"/>
      <c r="D91" s="1"/>
      <c r="E91" s="37"/>
      <c r="F91" s="44"/>
      <c r="G91" s="156"/>
      <c r="H91" s="38"/>
      <c r="I91" s="1"/>
      <c r="J91" s="1"/>
      <c r="K91" s="62"/>
      <c r="L91" s="1"/>
      <c r="M91" s="62"/>
      <c r="N91" s="1"/>
      <c r="O91" s="62"/>
    </row>
    <row r="92" spans="2:15" ht="25.5" x14ac:dyDescent="0.3">
      <c r="B92" s="261" t="s">
        <v>274</v>
      </c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</row>
    <row r="93" spans="2:15" x14ac:dyDescent="0.3">
      <c r="B93" s="185" t="s">
        <v>0</v>
      </c>
      <c r="C93" s="185" t="s">
        <v>43</v>
      </c>
      <c r="D93" s="185" t="s">
        <v>44</v>
      </c>
      <c r="E93" s="185" t="s">
        <v>1</v>
      </c>
      <c r="F93" s="185" t="s">
        <v>2</v>
      </c>
      <c r="G93" s="185" t="s">
        <v>3</v>
      </c>
      <c r="H93" s="185" t="s">
        <v>4</v>
      </c>
      <c r="I93" s="185" t="s">
        <v>5</v>
      </c>
      <c r="J93" s="185" t="s">
        <v>6</v>
      </c>
      <c r="K93" s="185" t="s">
        <v>7</v>
      </c>
      <c r="L93" s="256" t="s">
        <v>8</v>
      </c>
      <c r="M93" s="256"/>
      <c r="N93" s="256"/>
      <c r="O93" s="185" t="s">
        <v>9</v>
      </c>
    </row>
    <row r="94" spans="2:15" s="193" customFormat="1" x14ac:dyDescent="0.3">
      <c r="B94" s="192" t="s">
        <v>168</v>
      </c>
      <c r="C94" s="189" t="s">
        <v>136</v>
      </c>
      <c r="D94" s="189" t="s">
        <v>10</v>
      </c>
      <c r="E94" s="195" t="s">
        <v>143</v>
      </c>
      <c r="F94" s="194" t="s">
        <v>189</v>
      </c>
      <c r="G94" s="192" t="s">
        <v>11</v>
      </c>
      <c r="H94" s="192" t="s">
        <v>232</v>
      </c>
      <c r="I94" s="192" t="s">
        <v>12</v>
      </c>
      <c r="J94" s="192" t="s">
        <v>13</v>
      </c>
      <c r="K94" s="190" t="str">
        <f>'CH FUTSAL JUV MASC'!K12</f>
        <v>Marista Roque</v>
      </c>
      <c r="L94" s="188"/>
      <c r="M94" s="188" t="s">
        <v>15</v>
      </c>
      <c r="N94" s="188"/>
      <c r="O94" s="190" t="str">
        <f>'CH FUTSAL JUV MASC'!K14</f>
        <v>Marista Graças</v>
      </c>
    </row>
    <row r="95" spans="2:15" s="193" customFormat="1" x14ac:dyDescent="0.3">
      <c r="B95" s="192" t="s">
        <v>181</v>
      </c>
      <c r="C95" s="189" t="s">
        <v>136</v>
      </c>
      <c r="D95" s="189" t="s">
        <v>10</v>
      </c>
      <c r="E95" s="195" t="s">
        <v>143</v>
      </c>
      <c r="F95" s="194" t="s">
        <v>215</v>
      </c>
      <c r="G95" s="192" t="s">
        <v>11</v>
      </c>
      <c r="H95" s="192" t="s">
        <v>232</v>
      </c>
      <c r="I95" s="192" t="s">
        <v>12</v>
      </c>
      <c r="J95" s="192" t="s">
        <v>18</v>
      </c>
      <c r="K95" s="190" t="s">
        <v>122</v>
      </c>
      <c r="L95" s="188"/>
      <c r="M95" s="188" t="s">
        <v>15</v>
      </c>
      <c r="N95" s="188"/>
      <c r="O95" s="190" t="str">
        <f>'CH FUTSAL JUV MASC'!C13</f>
        <v>Marista Aparecida</v>
      </c>
    </row>
    <row r="96" spans="2:15" s="193" customFormat="1" x14ac:dyDescent="0.3">
      <c r="B96" s="192" t="s">
        <v>172</v>
      </c>
      <c r="C96" s="189" t="s">
        <v>136</v>
      </c>
      <c r="D96" s="189" t="s">
        <v>10</v>
      </c>
      <c r="E96" s="195" t="s">
        <v>143</v>
      </c>
      <c r="F96" s="194" t="s">
        <v>216</v>
      </c>
      <c r="G96" s="192" t="s">
        <v>11</v>
      </c>
      <c r="H96" s="192" t="s">
        <v>232</v>
      </c>
      <c r="I96" s="192" t="s">
        <v>12</v>
      </c>
      <c r="J96" s="192" t="s">
        <v>13</v>
      </c>
      <c r="K96" s="195" t="s">
        <v>19</v>
      </c>
      <c r="L96" s="192"/>
      <c r="M96" s="188" t="s">
        <v>15</v>
      </c>
      <c r="N96" s="188"/>
      <c r="O96" s="195" t="str">
        <f>'CH FUTSAL JUV MASC'!K13</f>
        <v>Marista Sant’Ana</v>
      </c>
    </row>
    <row r="97" spans="2:17" s="193" customFormat="1" x14ac:dyDescent="0.3">
      <c r="B97" s="192" t="s">
        <v>174</v>
      </c>
      <c r="C97" s="189" t="s">
        <v>136</v>
      </c>
      <c r="D97" s="189" t="s">
        <v>10</v>
      </c>
      <c r="E97" s="195" t="s">
        <v>143</v>
      </c>
      <c r="F97" s="194" t="s">
        <v>188</v>
      </c>
      <c r="G97" s="192" t="s">
        <v>11</v>
      </c>
      <c r="H97" s="192" t="s">
        <v>232</v>
      </c>
      <c r="I97" s="192" t="s">
        <v>12</v>
      </c>
      <c r="J97" s="192" t="s">
        <v>13</v>
      </c>
      <c r="K97" s="219" t="str">
        <f>'CH FUTSAL JUV MASC'!K11</f>
        <v>Marista São Pedro</v>
      </c>
      <c r="L97" s="200"/>
      <c r="M97" s="188" t="s">
        <v>15</v>
      </c>
      <c r="N97" s="188"/>
      <c r="O97" s="190" t="str">
        <f>'CH FUTSAL JUV MASC'!K14</f>
        <v>Marista Graças</v>
      </c>
    </row>
    <row r="98" spans="2:17" s="193" customFormat="1" x14ac:dyDescent="0.3">
      <c r="B98" s="192" t="s">
        <v>160</v>
      </c>
      <c r="C98" s="189" t="s">
        <v>136</v>
      </c>
      <c r="D98" s="189" t="s">
        <v>10</v>
      </c>
      <c r="E98" s="195" t="s">
        <v>143</v>
      </c>
      <c r="F98" s="194" t="s">
        <v>217</v>
      </c>
      <c r="G98" s="192" t="s">
        <v>11</v>
      </c>
      <c r="H98" s="192" t="s">
        <v>232</v>
      </c>
      <c r="I98" s="192" t="s">
        <v>12</v>
      </c>
      <c r="J98" s="192" t="s">
        <v>18</v>
      </c>
      <c r="K98" s="190" t="str">
        <f>'CH FUTSAL JUV MASC'!C11</f>
        <v>Marista Maria Imaculada</v>
      </c>
      <c r="L98" s="188"/>
      <c r="M98" s="188" t="s">
        <v>15</v>
      </c>
      <c r="N98" s="188"/>
      <c r="O98" s="190" t="str">
        <f>'CH FUTSAL JUV MASC'!C12</f>
        <v>Marista Medianeira</v>
      </c>
    </row>
    <row r="99" spans="2:17" s="193" customFormat="1" x14ac:dyDescent="0.3">
      <c r="B99" s="192">
        <v>33</v>
      </c>
      <c r="C99" s="189" t="s">
        <v>136</v>
      </c>
      <c r="D99" s="189" t="s">
        <v>10</v>
      </c>
      <c r="E99" s="195" t="s">
        <v>143</v>
      </c>
      <c r="F99" s="194" t="s">
        <v>219</v>
      </c>
      <c r="G99" s="192" t="s">
        <v>11</v>
      </c>
      <c r="H99" s="192" t="s">
        <v>232</v>
      </c>
      <c r="I99" s="192" t="s">
        <v>48</v>
      </c>
      <c r="J99" s="192" t="s">
        <v>49</v>
      </c>
      <c r="K99" s="190" t="s">
        <v>54</v>
      </c>
      <c r="L99" s="188"/>
      <c r="M99" s="188" t="s">
        <v>15</v>
      </c>
      <c r="N99" s="188"/>
      <c r="O99" s="190" t="s">
        <v>50</v>
      </c>
      <c r="Q99" s="198"/>
    </row>
    <row r="100" spans="2:17" s="193" customFormat="1" x14ac:dyDescent="0.3">
      <c r="B100" s="192">
        <v>34</v>
      </c>
      <c r="C100" s="189" t="s">
        <v>136</v>
      </c>
      <c r="D100" s="189" t="s">
        <v>10</v>
      </c>
      <c r="E100" s="195" t="s">
        <v>143</v>
      </c>
      <c r="F100" s="194" t="s">
        <v>208</v>
      </c>
      <c r="G100" s="192" t="s">
        <v>11</v>
      </c>
      <c r="H100" s="192" t="s">
        <v>232</v>
      </c>
      <c r="I100" s="192" t="s">
        <v>48</v>
      </c>
      <c r="J100" s="192" t="s">
        <v>67</v>
      </c>
      <c r="K100" s="195" t="s">
        <v>55</v>
      </c>
      <c r="L100" s="192"/>
      <c r="M100" s="188" t="s">
        <v>15</v>
      </c>
      <c r="N100" s="188"/>
      <c r="O100" s="195" t="s">
        <v>56</v>
      </c>
    </row>
    <row r="101" spans="2:17" s="193" customFormat="1" x14ac:dyDescent="0.3">
      <c r="B101" s="192">
        <v>37</v>
      </c>
      <c r="C101" s="189" t="s">
        <v>136</v>
      </c>
      <c r="D101" s="189" t="s">
        <v>10</v>
      </c>
      <c r="E101" s="195" t="s">
        <v>143</v>
      </c>
      <c r="F101" s="194" t="s">
        <v>227</v>
      </c>
      <c r="G101" s="192" t="s">
        <v>11</v>
      </c>
      <c r="H101" s="192" t="s">
        <v>232</v>
      </c>
      <c r="I101" s="192" t="s">
        <v>27</v>
      </c>
      <c r="J101" s="192" t="s">
        <v>28</v>
      </c>
      <c r="K101" s="195" t="s">
        <v>60</v>
      </c>
      <c r="L101" s="192"/>
      <c r="M101" s="188" t="s">
        <v>15</v>
      </c>
      <c r="N101" s="188"/>
      <c r="O101" s="195" t="s">
        <v>62</v>
      </c>
    </row>
    <row r="102" spans="2:17" s="208" customFormat="1" x14ac:dyDescent="0.3">
      <c r="B102" s="202">
        <v>24</v>
      </c>
      <c r="C102" s="203" t="s">
        <v>136</v>
      </c>
      <c r="D102" s="203" t="s">
        <v>31</v>
      </c>
      <c r="E102" s="206" t="s">
        <v>143</v>
      </c>
      <c r="F102" s="214" t="s">
        <v>228</v>
      </c>
      <c r="G102" s="202" t="s">
        <v>11</v>
      </c>
      <c r="H102" s="202" t="s">
        <v>232</v>
      </c>
      <c r="I102" s="202" t="s">
        <v>30</v>
      </c>
      <c r="J102" s="202" t="s">
        <v>30</v>
      </c>
      <c r="K102" s="206" t="s">
        <v>63</v>
      </c>
      <c r="L102" s="202"/>
      <c r="M102" s="207" t="s">
        <v>15</v>
      </c>
      <c r="N102" s="207"/>
      <c r="O102" s="206" t="s">
        <v>61</v>
      </c>
    </row>
    <row r="103" spans="2:17" s="193" customFormat="1" x14ac:dyDescent="0.3">
      <c r="B103" s="192">
        <v>40</v>
      </c>
      <c r="C103" s="189" t="s">
        <v>136</v>
      </c>
      <c r="D103" s="189" t="s">
        <v>10</v>
      </c>
      <c r="E103" s="195" t="s">
        <v>143</v>
      </c>
      <c r="F103" s="194" t="s">
        <v>203</v>
      </c>
      <c r="G103" s="192" t="s">
        <v>11</v>
      </c>
      <c r="H103" s="192" t="s">
        <v>232</v>
      </c>
      <c r="I103" s="192" t="s">
        <v>30</v>
      </c>
      <c r="J103" s="192" t="s">
        <v>30</v>
      </c>
      <c r="K103" s="190" t="s">
        <v>63</v>
      </c>
      <c r="L103" s="188"/>
      <c r="M103" s="188" t="s">
        <v>15</v>
      </c>
      <c r="N103" s="188"/>
      <c r="O103" s="190" t="s">
        <v>61</v>
      </c>
    </row>
    <row r="104" spans="2:17" s="193" customFormat="1" x14ac:dyDescent="0.3">
      <c r="B104" s="233"/>
      <c r="C104" s="198"/>
      <c r="D104" s="198"/>
      <c r="E104" s="236"/>
      <c r="F104" s="235"/>
      <c r="G104" s="233"/>
      <c r="H104" s="233"/>
      <c r="I104" s="233"/>
      <c r="J104" s="233"/>
      <c r="K104" s="234"/>
      <c r="L104" s="237"/>
      <c r="M104" s="237"/>
      <c r="N104" s="237"/>
      <c r="O104" s="234"/>
    </row>
    <row r="105" spans="2:17" s="49" customFormat="1" x14ac:dyDescent="0.3">
      <c r="B105" s="155"/>
      <c r="C105" s="1"/>
      <c r="D105" s="1"/>
      <c r="E105" s="37"/>
      <c r="F105" s="36"/>
      <c r="G105" s="38"/>
      <c r="H105" s="38"/>
      <c r="I105" s="45"/>
      <c r="J105" s="38"/>
      <c r="K105" s="35"/>
      <c r="L105" s="39"/>
      <c r="M105" s="39"/>
      <c r="N105" s="39"/>
      <c r="O105" s="35"/>
    </row>
    <row r="106" spans="2:17" ht="25.5" x14ac:dyDescent="0.3">
      <c r="B106" s="261" t="s">
        <v>275</v>
      </c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</row>
    <row r="107" spans="2:17" x14ac:dyDescent="0.3">
      <c r="B107" s="88" t="s">
        <v>0</v>
      </c>
      <c r="C107" s="88" t="s">
        <v>43</v>
      </c>
      <c r="D107" s="88" t="s">
        <v>44</v>
      </c>
      <c r="E107" s="88" t="s">
        <v>1</v>
      </c>
      <c r="F107" s="88" t="s">
        <v>2</v>
      </c>
      <c r="G107" s="88" t="s">
        <v>3</v>
      </c>
      <c r="H107" s="88" t="s">
        <v>4</v>
      </c>
      <c r="I107" s="88" t="s">
        <v>5</v>
      </c>
      <c r="J107" s="88" t="s">
        <v>6</v>
      </c>
      <c r="K107" s="88" t="s">
        <v>7</v>
      </c>
      <c r="L107" s="256" t="s">
        <v>8</v>
      </c>
      <c r="M107" s="256"/>
      <c r="N107" s="256"/>
      <c r="O107" s="88" t="s">
        <v>9</v>
      </c>
    </row>
    <row r="108" spans="2:17" s="193" customFormat="1" x14ac:dyDescent="0.3">
      <c r="B108" s="192" t="s">
        <v>145</v>
      </c>
      <c r="C108" s="189" t="s">
        <v>136</v>
      </c>
      <c r="D108" s="189" t="s">
        <v>10</v>
      </c>
      <c r="E108" s="195" t="s">
        <v>142</v>
      </c>
      <c r="F108" s="245" t="s">
        <v>190</v>
      </c>
      <c r="G108" s="188" t="s">
        <v>11</v>
      </c>
      <c r="H108" s="188" t="s">
        <v>231</v>
      </c>
      <c r="I108" s="189" t="s">
        <v>12</v>
      </c>
      <c r="J108" s="189" t="s">
        <v>20</v>
      </c>
      <c r="K108" s="201" t="s">
        <v>120</v>
      </c>
      <c r="L108" s="189"/>
      <c r="M108" s="201" t="s">
        <v>15</v>
      </c>
      <c r="N108" s="189"/>
      <c r="O108" s="201" t="str">
        <f>'CH FUTSAL JUV MASC'!H11</f>
        <v>Marista Ir. Jaime</v>
      </c>
    </row>
    <row r="109" spans="2:17" s="193" customFormat="1" x14ac:dyDescent="0.3">
      <c r="B109" s="192" t="s">
        <v>147</v>
      </c>
      <c r="C109" s="189" t="s">
        <v>136</v>
      </c>
      <c r="D109" s="189" t="s">
        <v>10</v>
      </c>
      <c r="E109" s="195" t="s">
        <v>142</v>
      </c>
      <c r="F109" s="194" t="s">
        <v>195</v>
      </c>
      <c r="G109" s="188" t="s">
        <v>11</v>
      </c>
      <c r="H109" s="188" t="s">
        <v>231</v>
      </c>
      <c r="I109" s="189" t="s">
        <v>12</v>
      </c>
      <c r="J109" s="189" t="s">
        <v>42</v>
      </c>
      <c r="K109" s="201" t="str">
        <f>'CH FUTSAL JUV MASC'!O10</f>
        <v>Marista Champagnat</v>
      </c>
      <c r="L109" s="189"/>
      <c r="M109" s="201" t="s">
        <v>15</v>
      </c>
      <c r="N109" s="189"/>
      <c r="O109" s="201" t="str">
        <f>'CH FUTSAL JUV MASC'!O11</f>
        <v>Marista Santa Maria</v>
      </c>
    </row>
    <row r="110" spans="2:17" s="193" customFormat="1" x14ac:dyDescent="0.3">
      <c r="B110" s="192" t="s">
        <v>151</v>
      </c>
      <c r="C110" s="189" t="s">
        <v>136</v>
      </c>
      <c r="D110" s="189" t="s">
        <v>10</v>
      </c>
      <c r="E110" s="195" t="s">
        <v>142</v>
      </c>
      <c r="F110" s="194" t="s">
        <v>196</v>
      </c>
      <c r="G110" s="188" t="s">
        <v>11</v>
      </c>
      <c r="H110" s="188" t="s">
        <v>231</v>
      </c>
      <c r="I110" s="189" t="s">
        <v>12</v>
      </c>
      <c r="J110" s="189" t="s">
        <v>42</v>
      </c>
      <c r="K110" s="201" t="str">
        <f>'CH FUTSAL JUV MASC'!O12</f>
        <v>Marista Assunção</v>
      </c>
      <c r="L110" s="189"/>
      <c r="M110" s="201" t="s">
        <v>15</v>
      </c>
      <c r="N110" s="189"/>
      <c r="O110" s="201" t="str">
        <f>'CH FUTSAL JUV MASC'!O13</f>
        <v>Marista Santo Ângelo</v>
      </c>
    </row>
    <row r="111" spans="2:17" s="193" customFormat="1" x14ac:dyDescent="0.3">
      <c r="B111" s="192" t="s">
        <v>149</v>
      </c>
      <c r="C111" s="189" t="s">
        <v>136</v>
      </c>
      <c r="D111" s="189" t="s">
        <v>10</v>
      </c>
      <c r="E111" s="195" t="s">
        <v>142</v>
      </c>
      <c r="F111" s="194" t="s">
        <v>197</v>
      </c>
      <c r="G111" s="188" t="s">
        <v>11</v>
      </c>
      <c r="H111" s="188" t="s">
        <v>231</v>
      </c>
      <c r="I111" s="189" t="s">
        <v>12</v>
      </c>
      <c r="J111" s="189" t="s">
        <v>20</v>
      </c>
      <c r="K111" s="201" t="str">
        <f>'CH FUTSAL JUV MASC'!H12</f>
        <v>Marista São Luís</v>
      </c>
      <c r="L111" s="189"/>
      <c r="M111" s="201" t="s">
        <v>15</v>
      </c>
      <c r="N111" s="189"/>
      <c r="O111" s="201" t="str">
        <f>'CH FUTSAL JUV MASC'!H13</f>
        <v>Marista Ipanema</v>
      </c>
    </row>
    <row r="112" spans="2:17" s="193" customFormat="1" x14ac:dyDescent="0.3">
      <c r="B112" s="192" t="s">
        <v>153</v>
      </c>
      <c r="C112" s="189" t="s">
        <v>136</v>
      </c>
      <c r="D112" s="189" t="s">
        <v>10</v>
      </c>
      <c r="E112" s="195" t="s">
        <v>142</v>
      </c>
      <c r="F112" s="194" t="s">
        <v>198</v>
      </c>
      <c r="G112" s="188" t="s">
        <v>11</v>
      </c>
      <c r="H112" s="188" t="s">
        <v>231</v>
      </c>
      <c r="I112" s="189" t="s">
        <v>12</v>
      </c>
      <c r="J112" s="189" t="s">
        <v>42</v>
      </c>
      <c r="K112" s="201" t="str">
        <f>'CH FUTSAL JUV MASC'!O10</f>
        <v>Marista Champagnat</v>
      </c>
      <c r="L112" s="189"/>
      <c r="M112" s="201" t="s">
        <v>15</v>
      </c>
      <c r="N112" s="189"/>
      <c r="O112" s="201" t="str">
        <f>'CH FUTSAL JUV MASC'!O14</f>
        <v>Marista Conceição</v>
      </c>
    </row>
    <row r="113" spans="2:17" s="193" customFormat="1" x14ac:dyDescent="0.3">
      <c r="B113" s="192" t="s">
        <v>157</v>
      </c>
      <c r="C113" s="189" t="s">
        <v>136</v>
      </c>
      <c r="D113" s="189" t="s">
        <v>10</v>
      </c>
      <c r="E113" s="195" t="s">
        <v>142</v>
      </c>
      <c r="F113" s="194" t="s">
        <v>199</v>
      </c>
      <c r="G113" s="188" t="s">
        <v>11</v>
      </c>
      <c r="H113" s="188" t="s">
        <v>231</v>
      </c>
      <c r="I113" s="189" t="s">
        <v>12</v>
      </c>
      <c r="J113" s="189" t="s">
        <v>42</v>
      </c>
      <c r="K113" s="201" t="str">
        <f>'CH FUTSAL JUV MASC'!O11</f>
        <v>Marista Santa Maria</v>
      </c>
      <c r="L113" s="189"/>
      <c r="M113" s="201" t="s">
        <v>15</v>
      </c>
      <c r="N113" s="189"/>
      <c r="O113" s="201" t="str">
        <f>'CH FUTSAL JUV MASC'!O12</f>
        <v>Marista Assunção</v>
      </c>
    </row>
    <row r="114" spans="2:17" s="193" customFormat="1" x14ac:dyDescent="0.3">
      <c r="B114" s="192" t="s">
        <v>182</v>
      </c>
      <c r="C114" s="189" t="s">
        <v>136</v>
      </c>
      <c r="D114" s="189" t="s">
        <v>10</v>
      </c>
      <c r="E114" s="195" t="s">
        <v>142</v>
      </c>
      <c r="F114" s="199" t="s">
        <v>200</v>
      </c>
      <c r="G114" s="192" t="s">
        <v>11</v>
      </c>
      <c r="H114" s="188" t="s">
        <v>231</v>
      </c>
      <c r="I114" s="189" t="s">
        <v>12</v>
      </c>
      <c r="J114" s="189" t="s">
        <v>20</v>
      </c>
      <c r="K114" s="201" t="s">
        <v>120</v>
      </c>
      <c r="L114" s="189"/>
      <c r="M114" s="201" t="s">
        <v>15</v>
      </c>
      <c r="N114" s="189"/>
      <c r="O114" s="201" t="str">
        <f>'CH FUTSAL JUV MASC'!H12</f>
        <v>Marista São Luís</v>
      </c>
    </row>
    <row r="115" spans="2:17" s="193" customFormat="1" x14ac:dyDescent="0.3">
      <c r="B115" s="192" t="s">
        <v>159</v>
      </c>
      <c r="C115" s="189" t="s">
        <v>136</v>
      </c>
      <c r="D115" s="189" t="s">
        <v>10</v>
      </c>
      <c r="E115" s="195" t="s">
        <v>142</v>
      </c>
      <c r="F115" s="199" t="s">
        <v>201</v>
      </c>
      <c r="G115" s="192" t="s">
        <v>11</v>
      </c>
      <c r="H115" s="188" t="s">
        <v>231</v>
      </c>
      <c r="I115" s="189" t="s">
        <v>12</v>
      </c>
      <c r="J115" s="189" t="s">
        <v>42</v>
      </c>
      <c r="K115" s="201" t="str">
        <f>'CH FUTSAL JUV MASC'!O13</f>
        <v>Marista Santo Ângelo</v>
      </c>
      <c r="L115" s="189"/>
      <c r="M115" s="201" t="s">
        <v>15</v>
      </c>
      <c r="N115" s="189"/>
      <c r="O115" s="201" t="str">
        <f>'CH FUTSAL JUV MASC'!O14</f>
        <v>Marista Conceição</v>
      </c>
    </row>
    <row r="116" spans="2:17" s="193" customFormat="1" x14ac:dyDescent="0.3">
      <c r="B116" s="192" t="s">
        <v>163</v>
      </c>
      <c r="C116" s="189" t="s">
        <v>136</v>
      </c>
      <c r="D116" s="189" t="s">
        <v>10</v>
      </c>
      <c r="E116" s="195" t="s">
        <v>142</v>
      </c>
      <c r="F116" s="199" t="s">
        <v>202</v>
      </c>
      <c r="G116" s="192" t="s">
        <v>11</v>
      </c>
      <c r="H116" s="188" t="s">
        <v>231</v>
      </c>
      <c r="I116" s="189" t="s">
        <v>12</v>
      </c>
      <c r="J116" s="189" t="s">
        <v>42</v>
      </c>
      <c r="K116" s="201" t="str">
        <f>'CH FUTSAL JUV MASC'!O10</f>
        <v>Marista Champagnat</v>
      </c>
      <c r="L116" s="189"/>
      <c r="M116" s="201" t="s">
        <v>15</v>
      </c>
      <c r="N116" s="189"/>
      <c r="O116" s="201" t="str">
        <f>'CH FUTSAL JUV MASC'!O12</f>
        <v>Marista Assunção</v>
      </c>
    </row>
    <row r="117" spans="2:17" s="193" customFormat="1" x14ac:dyDescent="0.3">
      <c r="B117" s="192" t="s">
        <v>155</v>
      </c>
      <c r="C117" s="189" t="s">
        <v>136</v>
      </c>
      <c r="D117" s="189" t="s">
        <v>10</v>
      </c>
      <c r="E117" s="195" t="s">
        <v>142</v>
      </c>
      <c r="F117" s="199" t="s">
        <v>203</v>
      </c>
      <c r="G117" s="192" t="s">
        <v>11</v>
      </c>
      <c r="H117" s="188" t="s">
        <v>231</v>
      </c>
      <c r="I117" s="189" t="s">
        <v>12</v>
      </c>
      <c r="J117" s="189" t="s">
        <v>20</v>
      </c>
      <c r="K117" s="201" t="str">
        <f>'CH FUTSAL JUV MASC'!H11</f>
        <v>Marista Ir. Jaime</v>
      </c>
      <c r="L117" s="189"/>
      <c r="M117" s="201" t="s">
        <v>15</v>
      </c>
      <c r="N117" s="189"/>
      <c r="O117" s="201" t="str">
        <f>'CH FUTSAL JUV MASC'!H13</f>
        <v>Marista Ipanema</v>
      </c>
    </row>
    <row r="118" spans="2:17" s="193" customFormat="1" x14ac:dyDescent="0.3">
      <c r="B118" s="192" t="s">
        <v>167</v>
      </c>
      <c r="C118" s="189" t="s">
        <v>136</v>
      </c>
      <c r="D118" s="189" t="s">
        <v>10</v>
      </c>
      <c r="E118" s="195" t="s">
        <v>142</v>
      </c>
      <c r="F118" s="199" t="s">
        <v>204</v>
      </c>
      <c r="G118" s="192" t="s">
        <v>11</v>
      </c>
      <c r="H118" s="188" t="s">
        <v>231</v>
      </c>
      <c r="I118" s="189" t="s">
        <v>12</v>
      </c>
      <c r="J118" s="189" t="s">
        <v>42</v>
      </c>
      <c r="K118" s="201" t="str">
        <f>'CH FUTSAL JUV MASC'!O11</f>
        <v>Marista Santa Maria</v>
      </c>
      <c r="L118" s="189"/>
      <c r="M118" s="201" t="s">
        <v>15</v>
      </c>
      <c r="N118" s="189"/>
      <c r="O118" s="201" t="str">
        <f>'CH FUTSAL JUV MASC'!O13</f>
        <v>Marista Santo Ângelo</v>
      </c>
    </row>
    <row r="119" spans="2:17" s="49" customFormat="1" x14ac:dyDescent="0.3">
      <c r="B119" s="155"/>
      <c r="C119" s="1"/>
      <c r="D119" s="196"/>
      <c r="E119" s="37"/>
      <c r="F119" s="44"/>
      <c r="G119" s="45"/>
      <c r="H119" s="156"/>
      <c r="I119" s="1"/>
      <c r="J119" s="1"/>
      <c r="K119" s="62"/>
      <c r="L119" s="1"/>
      <c r="M119" s="62"/>
      <c r="N119" s="1"/>
      <c r="O119" s="62"/>
    </row>
    <row r="120" spans="2:17" ht="25.5" x14ac:dyDescent="0.3">
      <c r="B120" s="261" t="s">
        <v>276</v>
      </c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</row>
    <row r="121" spans="2:17" x14ac:dyDescent="0.3">
      <c r="B121" s="88" t="s">
        <v>0</v>
      </c>
      <c r="C121" s="88" t="s">
        <v>43</v>
      </c>
      <c r="D121" s="88" t="s">
        <v>44</v>
      </c>
      <c r="E121" s="88" t="s">
        <v>1</v>
      </c>
      <c r="F121" s="88" t="s">
        <v>2</v>
      </c>
      <c r="G121" s="88" t="s">
        <v>3</v>
      </c>
      <c r="H121" s="88" t="s">
        <v>4</v>
      </c>
      <c r="I121" s="88" t="s">
        <v>5</v>
      </c>
      <c r="J121" s="88" t="s">
        <v>6</v>
      </c>
      <c r="K121" s="88" t="s">
        <v>7</v>
      </c>
      <c r="L121" s="256" t="s">
        <v>8</v>
      </c>
      <c r="M121" s="256"/>
      <c r="N121" s="256"/>
      <c r="O121" s="88" t="s">
        <v>9</v>
      </c>
    </row>
    <row r="122" spans="2:17" s="193" customFormat="1" x14ac:dyDescent="0.3">
      <c r="B122" s="188" t="s">
        <v>169</v>
      </c>
      <c r="C122" s="189" t="s">
        <v>136</v>
      </c>
      <c r="D122" s="189" t="s">
        <v>10</v>
      </c>
      <c r="E122" s="195" t="s">
        <v>143</v>
      </c>
      <c r="F122" s="194" t="s">
        <v>189</v>
      </c>
      <c r="G122" s="188" t="s">
        <v>11</v>
      </c>
      <c r="H122" s="188" t="s">
        <v>231</v>
      </c>
      <c r="I122" s="189" t="s">
        <v>12</v>
      </c>
      <c r="J122" s="189" t="s">
        <v>42</v>
      </c>
      <c r="K122" s="201" t="str">
        <f>'CH FUTSAL JUV MASC'!O12</f>
        <v>Marista Assunção</v>
      </c>
      <c r="L122" s="189"/>
      <c r="M122" s="201" t="s">
        <v>15</v>
      </c>
      <c r="N122" s="189"/>
      <c r="O122" s="201" t="str">
        <f>'CH FUTSAL JUV MASC'!O14</f>
        <v>Marista Conceição</v>
      </c>
    </row>
    <row r="123" spans="2:17" s="193" customFormat="1" x14ac:dyDescent="0.3">
      <c r="B123" s="192" t="s">
        <v>183</v>
      </c>
      <c r="C123" s="189" t="s">
        <v>136</v>
      </c>
      <c r="D123" s="189" t="s">
        <v>10</v>
      </c>
      <c r="E123" s="195" t="s">
        <v>143</v>
      </c>
      <c r="F123" s="194" t="s">
        <v>215</v>
      </c>
      <c r="G123" s="192" t="s">
        <v>11</v>
      </c>
      <c r="H123" s="188" t="s">
        <v>231</v>
      </c>
      <c r="I123" s="189" t="s">
        <v>12</v>
      </c>
      <c r="J123" s="189" t="s">
        <v>20</v>
      </c>
      <c r="K123" s="201" t="s">
        <v>120</v>
      </c>
      <c r="L123" s="189"/>
      <c r="M123" s="201" t="s">
        <v>15</v>
      </c>
      <c r="N123" s="189"/>
      <c r="O123" s="201" t="str">
        <f>'CH FUTSAL JUV MASC'!H13</f>
        <v>Marista Ipanema</v>
      </c>
    </row>
    <row r="124" spans="2:17" s="193" customFormat="1" x14ac:dyDescent="0.3">
      <c r="B124" s="192" t="s">
        <v>173</v>
      </c>
      <c r="C124" s="189" t="s">
        <v>136</v>
      </c>
      <c r="D124" s="189" t="s">
        <v>10</v>
      </c>
      <c r="E124" s="195" t="s">
        <v>143</v>
      </c>
      <c r="F124" s="194" t="s">
        <v>216</v>
      </c>
      <c r="G124" s="192" t="s">
        <v>11</v>
      </c>
      <c r="H124" s="188" t="s">
        <v>231</v>
      </c>
      <c r="I124" s="189" t="s">
        <v>12</v>
      </c>
      <c r="J124" s="189" t="s">
        <v>42</v>
      </c>
      <c r="K124" s="201" t="str">
        <f>'CH FUTSAL JUV MASC'!O10</f>
        <v>Marista Champagnat</v>
      </c>
      <c r="L124" s="189"/>
      <c r="M124" s="201" t="s">
        <v>15</v>
      </c>
      <c r="N124" s="189"/>
      <c r="O124" s="201" t="str">
        <f>'CH FUTSAL JUV MASC'!O13</f>
        <v>Marista Santo Ângelo</v>
      </c>
    </row>
    <row r="125" spans="2:17" s="193" customFormat="1" x14ac:dyDescent="0.3">
      <c r="B125" s="192" t="s">
        <v>175</v>
      </c>
      <c r="C125" s="189" t="s">
        <v>136</v>
      </c>
      <c r="D125" s="189" t="s">
        <v>10</v>
      </c>
      <c r="E125" s="195" t="s">
        <v>143</v>
      </c>
      <c r="F125" s="194" t="s">
        <v>188</v>
      </c>
      <c r="G125" s="192" t="s">
        <v>11</v>
      </c>
      <c r="H125" s="188" t="s">
        <v>231</v>
      </c>
      <c r="I125" s="189" t="s">
        <v>12</v>
      </c>
      <c r="J125" s="189" t="s">
        <v>42</v>
      </c>
      <c r="K125" s="219" t="str">
        <f>'CH FUTSAL JUV MASC'!O11</f>
        <v>Marista Santa Maria</v>
      </c>
      <c r="L125" s="200"/>
      <c r="M125" s="219" t="s">
        <v>15</v>
      </c>
      <c r="N125" s="200"/>
      <c r="O125" s="219" t="str">
        <f>'CH FUTSAL JUV MASC'!O14</f>
        <v>Marista Conceição</v>
      </c>
      <c r="Q125" s="198"/>
    </row>
    <row r="126" spans="2:17" s="193" customFormat="1" x14ac:dyDescent="0.3">
      <c r="B126" s="192" t="s">
        <v>161</v>
      </c>
      <c r="C126" s="189" t="s">
        <v>136</v>
      </c>
      <c r="D126" s="189" t="s">
        <v>10</v>
      </c>
      <c r="E126" s="195" t="s">
        <v>143</v>
      </c>
      <c r="F126" s="194" t="s">
        <v>217</v>
      </c>
      <c r="G126" s="192" t="s">
        <v>11</v>
      </c>
      <c r="H126" s="188" t="s">
        <v>231</v>
      </c>
      <c r="I126" s="192" t="s">
        <v>12</v>
      </c>
      <c r="J126" s="192" t="s">
        <v>20</v>
      </c>
      <c r="K126" s="190" t="str">
        <f>'CH FUTSAL JUV MASC'!H11</f>
        <v>Marista Ir. Jaime</v>
      </c>
      <c r="L126" s="188"/>
      <c r="M126" s="188" t="s">
        <v>15</v>
      </c>
      <c r="N126" s="188"/>
      <c r="O126" s="190" t="str">
        <f>'CH FUTSAL JUV MASC'!H12</f>
        <v>Marista São Luís</v>
      </c>
    </row>
    <row r="127" spans="2:17" s="193" customFormat="1" x14ac:dyDescent="0.3">
      <c r="B127" s="228">
        <v>35</v>
      </c>
      <c r="C127" s="229" t="s">
        <v>136</v>
      </c>
      <c r="D127" s="229" t="s">
        <v>10</v>
      </c>
      <c r="E127" s="231" t="s">
        <v>143</v>
      </c>
      <c r="F127" s="230" t="s">
        <v>219</v>
      </c>
      <c r="G127" s="228" t="s">
        <v>11</v>
      </c>
      <c r="H127" s="188" t="s">
        <v>231</v>
      </c>
      <c r="I127" s="228" t="s">
        <v>48</v>
      </c>
      <c r="J127" s="228" t="s">
        <v>51</v>
      </c>
      <c r="K127" s="231" t="s">
        <v>52</v>
      </c>
      <c r="L127" s="228"/>
      <c r="M127" s="232" t="s">
        <v>15</v>
      </c>
      <c r="N127" s="232"/>
      <c r="O127" s="231" t="s">
        <v>53</v>
      </c>
    </row>
    <row r="128" spans="2:17" s="193" customFormat="1" x14ac:dyDescent="0.3">
      <c r="B128" s="192">
        <v>36</v>
      </c>
      <c r="C128" s="189" t="s">
        <v>136</v>
      </c>
      <c r="D128" s="189" t="s">
        <v>10</v>
      </c>
      <c r="E128" s="195" t="s">
        <v>143</v>
      </c>
      <c r="F128" s="194" t="s">
        <v>208</v>
      </c>
      <c r="G128" s="192" t="s">
        <v>11</v>
      </c>
      <c r="H128" s="188" t="s">
        <v>231</v>
      </c>
      <c r="I128" s="192" t="s">
        <v>48</v>
      </c>
      <c r="J128" s="192" t="s">
        <v>68</v>
      </c>
      <c r="K128" s="190" t="s">
        <v>57</v>
      </c>
      <c r="L128" s="188"/>
      <c r="M128" s="188" t="s">
        <v>15</v>
      </c>
      <c r="N128" s="188"/>
      <c r="O128" s="190" t="s">
        <v>58</v>
      </c>
    </row>
    <row r="129" spans="2:15" s="193" customFormat="1" x14ac:dyDescent="0.3">
      <c r="B129" s="192">
        <v>38</v>
      </c>
      <c r="C129" s="189" t="s">
        <v>136</v>
      </c>
      <c r="D129" s="189" t="s">
        <v>10</v>
      </c>
      <c r="E129" s="195" t="s">
        <v>143</v>
      </c>
      <c r="F129" s="194" t="s">
        <v>227</v>
      </c>
      <c r="G129" s="192" t="s">
        <v>11</v>
      </c>
      <c r="H129" s="188" t="s">
        <v>231</v>
      </c>
      <c r="I129" s="192" t="s">
        <v>27</v>
      </c>
      <c r="J129" s="192" t="s">
        <v>29</v>
      </c>
      <c r="K129" s="190" t="s">
        <v>64</v>
      </c>
      <c r="L129" s="188"/>
      <c r="M129" s="188" t="s">
        <v>15</v>
      </c>
      <c r="N129" s="188"/>
      <c r="O129" s="190" t="s">
        <v>65</v>
      </c>
    </row>
    <row r="130" spans="2:15" s="208" customFormat="1" x14ac:dyDescent="0.3">
      <c r="B130" s="202">
        <v>23</v>
      </c>
      <c r="C130" s="203" t="s">
        <v>136</v>
      </c>
      <c r="D130" s="203" t="s">
        <v>31</v>
      </c>
      <c r="E130" s="206" t="s">
        <v>143</v>
      </c>
      <c r="F130" s="214" t="s">
        <v>228</v>
      </c>
      <c r="G130" s="202" t="s">
        <v>11</v>
      </c>
      <c r="H130" s="207" t="s">
        <v>231</v>
      </c>
      <c r="I130" s="202" t="s">
        <v>45</v>
      </c>
      <c r="J130" s="202" t="s">
        <v>47</v>
      </c>
      <c r="K130" s="204" t="s">
        <v>59</v>
      </c>
      <c r="L130" s="207"/>
      <c r="M130" s="207" t="s">
        <v>15</v>
      </c>
      <c r="N130" s="207"/>
      <c r="O130" s="204" t="s">
        <v>66</v>
      </c>
    </row>
    <row r="131" spans="2:15" s="193" customFormat="1" x14ac:dyDescent="0.3">
      <c r="B131" s="192">
        <v>39</v>
      </c>
      <c r="C131" s="189" t="s">
        <v>136</v>
      </c>
      <c r="D131" s="189" t="s">
        <v>10</v>
      </c>
      <c r="E131" s="195" t="s">
        <v>143</v>
      </c>
      <c r="F131" s="194" t="s">
        <v>203</v>
      </c>
      <c r="G131" s="192" t="s">
        <v>11</v>
      </c>
      <c r="H131" s="188" t="s">
        <v>231</v>
      </c>
      <c r="I131" s="192" t="s">
        <v>45</v>
      </c>
      <c r="J131" s="192" t="s">
        <v>47</v>
      </c>
      <c r="K131" s="190" t="s">
        <v>59</v>
      </c>
      <c r="L131" s="188"/>
      <c r="M131" s="188" t="s">
        <v>15</v>
      </c>
      <c r="N131" s="188"/>
      <c r="O131" s="190" t="s">
        <v>66</v>
      </c>
    </row>
    <row r="132" spans="2:15" s="193" customFormat="1" x14ac:dyDescent="0.3">
      <c r="B132" s="233"/>
      <c r="C132" s="198"/>
      <c r="D132" s="198"/>
      <c r="E132" s="236"/>
      <c r="F132" s="235"/>
      <c r="G132" s="233"/>
      <c r="H132" s="237"/>
      <c r="I132" s="233"/>
      <c r="J132" s="233"/>
      <c r="K132" s="234"/>
      <c r="L132" s="237"/>
      <c r="M132" s="237"/>
      <c r="N132" s="237"/>
      <c r="O132" s="234"/>
    </row>
    <row r="134" spans="2:15" ht="25.5" x14ac:dyDescent="0.3">
      <c r="B134" s="261" t="s">
        <v>277</v>
      </c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</row>
    <row r="135" spans="2:15" x14ac:dyDescent="0.3">
      <c r="B135" s="88" t="s">
        <v>0</v>
      </c>
      <c r="C135" s="88" t="s">
        <v>43</v>
      </c>
      <c r="D135" s="88" t="s">
        <v>44</v>
      </c>
      <c r="E135" s="88" t="s">
        <v>1</v>
      </c>
      <c r="F135" s="88" t="s">
        <v>2</v>
      </c>
      <c r="G135" s="88" t="s">
        <v>3</v>
      </c>
      <c r="H135" s="88" t="s">
        <v>4</v>
      </c>
      <c r="I135" s="88" t="s">
        <v>5</v>
      </c>
      <c r="J135" s="88" t="s">
        <v>6</v>
      </c>
      <c r="K135" s="88" t="s">
        <v>7</v>
      </c>
      <c r="L135" s="256" t="s">
        <v>8</v>
      </c>
      <c r="M135" s="256"/>
      <c r="N135" s="256"/>
      <c r="O135" s="88" t="s">
        <v>9</v>
      </c>
    </row>
    <row r="136" spans="2:15" s="208" customFormat="1" x14ac:dyDescent="0.3">
      <c r="B136" s="202" t="s">
        <v>144</v>
      </c>
      <c r="C136" s="203" t="s">
        <v>136</v>
      </c>
      <c r="D136" s="203" t="s">
        <v>31</v>
      </c>
      <c r="E136" s="206" t="s">
        <v>142</v>
      </c>
      <c r="F136" s="214" t="s">
        <v>194</v>
      </c>
      <c r="G136" s="207" t="s">
        <v>11</v>
      </c>
      <c r="H136" s="207" t="s">
        <v>229</v>
      </c>
      <c r="I136" s="203" t="s">
        <v>12</v>
      </c>
      <c r="J136" s="203" t="s">
        <v>18</v>
      </c>
      <c r="K136" s="212" t="s">
        <v>21</v>
      </c>
      <c r="L136" s="203"/>
      <c r="M136" s="212" t="s">
        <v>15</v>
      </c>
      <c r="N136" s="203"/>
      <c r="O136" s="212" t="str">
        <f>'CH FUTSAL JUV FEM'!C8</f>
        <v>Marista João Paulo II</v>
      </c>
    </row>
    <row r="137" spans="2:15" s="208" customFormat="1" x14ac:dyDescent="0.3">
      <c r="B137" s="202" t="s">
        <v>148</v>
      </c>
      <c r="C137" s="203" t="s">
        <v>136</v>
      </c>
      <c r="D137" s="203" t="s">
        <v>31</v>
      </c>
      <c r="E137" s="206" t="s">
        <v>142</v>
      </c>
      <c r="F137" s="214" t="s">
        <v>207</v>
      </c>
      <c r="G137" s="207" t="s">
        <v>11</v>
      </c>
      <c r="H137" s="207" t="s">
        <v>229</v>
      </c>
      <c r="I137" s="203" t="s">
        <v>12</v>
      </c>
      <c r="J137" s="203" t="s">
        <v>18</v>
      </c>
      <c r="K137" s="212" t="str">
        <f>'CH FUTSAL JUV FEM'!C9</f>
        <v>Marista São Pedro</v>
      </c>
      <c r="L137" s="203"/>
      <c r="M137" s="212" t="s">
        <v>15</v>
      </c>
      <c r="N137" s="203"/>
      <c r="O137" s="212" t="str">
        <f>'CH FUTSAL JUV FEM'!C10</f>
        <v>Marista Ipanema</v>
      </c>
    </row>
    <row r="138" spans="2:15" s="208" customFormat="1" x14ac:dyDescent="0.3">
      <c r="B138" s="202" t="s">
        <v>145</v>
      </c>
      <c r="C138" s="203" t="s">
        <v>136</v>
      </c>
      <c r="D138" s="203" t="s">
        <v>31</v>
      </c>
      <c r="E138" s="206" t="s">
        <v>142</v>
      </c>
      <c r="F138" s="214" t="s">
        <v>208</v>
      </c>
      <c r="G138" s="207" t="s">
        <v>11</v>
      </c>
      <c r="H138" s="207" t="s">
        <v>229</v>
      </c>
      <c r="I138" s="203" t="s">
        <v>12</v>
      </c>
      <c r="J138" s="203" t="s">
        <v>20</v>
      </c>
      <c r="K138" s="212" t="s">
        <v>123</v>
      </c>
      <c r="L138" s="203"/>
      <c r="M138" s="212" t="s">
        <v>15</v>
      </c>
      <c r="N138" s="203"/>
      <c r="O138" s="212" t="s">
        <v>19</v>
      </c>
    </row>
    <row r="139" spans="2:15" s="208" customFormat="1" x14ac:dyDescent="0.3">
      <c r="B139" s="202" t="s">
        <v>149</v>
      </c>
      <c r="C139" s="203" t="s">
        <v>136</v>
      </c>
      <c r="D139" s="203" t="s">
        <v>31</v>
      </c>
      <c r="E139" s="206" t="s">
        <v>142</v>
      </c>
      <c r="F139" s="214" t="s">
        <v>209</v>
      </c>
      <c r="G139" s="207" t="s">
        <v>11</v>
      </c>
      <c r="H139" s="207" t="s">
        <v>229</v>
      </c>
      <c r="I139" s="203" t="s">
        <v>12</v>
      </c>
      <c r="J139" s="203" t="s">
        <v>20</v>
      </c>
      <c r="K139" s="212" t="str">
        <f>'CH FUTSAL JUV FEM'!H9</f>
        <v>Marista Roque</v>
      </c>
      <c r="L139" s="203"/>
      <c r="M139" s="212" t="s">
        <v>15</v>
      </c>
      <c r="N139" s="203"/>
      <c r="O139" s="212" t="str">
        <f>'CH FUTSAL JUV FEM'!H10</f>
        <v>Marista Ir. Jaime</v>
      </c>
    </row>
    <row r="140" spans="2:15" s="208" customFormat="1" x14ac:dyDescent="0.3">
      <c r="B140" s="202" t="s">
        <v>180</v>
      </c>
      <c r="C140" s="203" t="s">
        <v>136</v>
      </c>
      <c r="D140" s="203" t="s">
        <v>31</v>
      </c>
      <c r="E140" s="206" t="s">
        <v>142</v>
      </c>
      <c r="F140" s="214" t="s">
        <v>210</v>
      </c>
      <c r="G140" s="207" t="s">
        <v>11</v>
      </c>
      <c r="H140" s="207" t="s">
        <v>229</v>
      </c>
      <c r="I140" s="203" t="s">
        <v>12</v>
      </c>
      <c r="J140" s="203" t="s">
        <v>18</v>
      </c>
      <c r="K140" s="212" t="s">
        <v>21</v>
      </c>
      <c r="L140" s="203"/>
      <c r="M140" s="212" t="s">
        <v>15</v>
      </c>
      <c r="N140" s="203"/>
      <c r="O140" s="212" t="str">
        <f>'CH FUTSAL JUV FEM'!C11</f>
        <v>Marista São Francisco</v>
      </c>
    </row>
    <row r="141" spans="2:15" s="208" customFormat="1" x14ac:dyDescent="0.3">
      <c r="B141" s="202" t="s">
        <v>154</v>
      </c>
      <c r="C141" s="203" t="s">
        <v>136</v>
      </c>
      <c r="D141" s="203" t="s">
        <v>31</v>
      </c>
      <c r="E141" s="206" t="s">
        <v>142</v>
      </c>
      <c r="F141" s="214" t="s">
        <v>211</v>
      </c>
      <c r="G141" s="207" t="s">
        <v>11</v>
      </c>
      <c r="H141" s="207" t="s">
        <v>229</v>
      </c>
      <c r="I141" s="203" t="s">
        <v>12</v>
      </c>
      <c r="J141" s="203" t="s">
        <v>18</v>
      </c>
      <c r="K141" s="212" t="str">
        <f>'CH FUTSAL JUV FEM'!C8</f>
        <v>Marista João Paulo II</v>
      </c>
      <c r="L141" s="203"/>
      <c r="M141" s="212" t="s">
        <v>15</v>
      </c>
      <c r="N141" s="203"/>
      <c r="O141" s="212" t="str">
        <f>'CH FUTSAL JUV FEM'!C9</f>
        <v>Marista São Pedro</v>
      </c>
    </row>
    <row r="142" spans="2:15" s="208" customFormat="1" x14ac:dyDescent="0.3">
      <c r="B142" s="202" t="s">
        <v>182</v>
      </c>
      <c r="C142" s="203" t="s">
        <v>136</v>
      </c>
      <c r="D142" s="203" t="s">
        <v>31</v>
      </c>
      <c r="E142" s="206" t="s">
        <v>142</v>
      </c>
      <c r="F142" s="210" t="s">
        <v>203</v>
      </c>
      <c r="G142" s="207" t="s">
        <v>11</v>
      </c>
      <c r="H142" s="207" t="s">
        <v>229</v>
      </c>
      <c r="I142" s="203" t="s">
        <v>12</v>
      </c>
      <c r="J142" s="203" t="s">
        <v>20</v>
      </c>
      <c r="K142" s="212" t="s">
        <v>123</v>
      </c>
      <c r="L142" s="203"/>
      <c r="M142" s="212" t="s">
        <v>15</v>
      </c>
      <c r="N142" s="203"/>
      <c r="O142" s="212" t="str">
        <f>'CH FUTSAL JUV FEM'!H11</f>
        <v>Marista Maria Imaculada</v>
      </c>
    </row>
    <row r="143" spans="2:15" s="208" customFormat="1" x14ac:dyDescent="0.3">
      <c r="B143" s="202" t="s">
        <v>155</v>
      </c>
      <c r="C143" s="203" t="s">
        <v>136</v>
      </c>
      <c r="D143" s="203" t="s">
        <v>31</v>
      </c>
      <c r="E143" s="206" t="s">
        <v>142</v>
      </c>
      <c r="F143" s="210" t="s">
        <v>212</v>
      </c>
      <c r="G143" s="207" t="s">
        <v>11</v>
      </c>
      <c r="H143" s="207" t="s">
        <v>229</v>
      </c>
      <c r="I143" s="203" t="s">
        <v>12</v>
      </c>
      <c r="J143" s="203" t="s">
        <v>20</v>
      </c>
      <c r="K143" s="212" t="s">
        <v>19</v>
      </c>
      <c r="L143" s="203"/>
      <c r="M143" s="212" t="s">
        <v>15</v>
      </c>
      <c r="N143" s="203"/>
      <c r="O143" s="212" t="str">
        <f>'CH FUTSAL JUV FEM'!H9</f>
        <v>Marista Roque</v>
      </c>
    </row>
    <row r="144" spans="2:15" s="208" customFormat="1" x14ac:dyDescent="0.3">
      <c r="B144" s="202" t="s">
        <v>181</v>
      </c>
      <c r="C144" s="203" t="s">
        <v>136</v>
      </c>
      <c r="D144" s="203" t="s">
        <v>31</v>
      </c>
      <c r="E144" s="206" t="s">
        <v>142</v>
      </c>
      <c r="F144" s="210" t="s">
        <v>213</v>
      </c>
      <c r="G144" s="207" t="s">
        <v>11</v>
      </c>
      <c r="H144" s="207" t="s">
        <v>229</v>
      </c>
      <c r="I144" s="203" t="s">
        <v>12</v>
      </c>
      <c r="J144" s="203" t="s">
        <v>18</v>
      </c>
      <c r="K144" s="212" t="str">
        <f>'CH FUTSAL JUV FEM'!C10</f>
        <v>Marista Ipanema</v>
      </c>
      <c r="L144" s="203"/>
      <c r="M144" s="212" t="s">
        <v>15</v>
      </c>
      <c r="N144" s="203"/>
      <c r="O144" s="212" t="str">
        <f>'CH FUTSAL JUV FEM'!C11</f>
        <v>Marista São Francisco</v>
      </c>
    </row>
    <row r="145" spans="2:15" s="208" customFormat="1" x14ac:dyDescent="0.3">
      <c r="B145" s="202" t="s">
        <v>183</v>
      </c>
      <c r="C145" s="203" t="s">
        <v>136</v>
      </c>
      <c r="D145" s="203" t="s">
        <v>31</v>
      </c>
      <c r="E145" s="206" t="s">
        <v>142</v>
      </c>
      <c r="F145" s="210" t="s">
        <v>230</v>
      </c>
      <c r="G145" s="207" t="s">
        <v>11</v>
      </c>
      <c r="H145" s="207" t="s">
        <v>229</v>
      </c>
      <c r="I145" s="203" t="s">
        <v>12</v>
      </c>
      <c r="J145" s="203" t="s">
        <v>20</v>
      </c>
      <c r="K145" s="212" t="str">
        <f>'CH FUTSAL JUV FEM'!H10</f>
        <v>Marista Ir. Jaime</v>
      </c>
      <c r="L145" s="203"/>
      <c r="M145" s="212" t="s">
        <v>15</v>
      </c>
      <c r="N145" s="203"/>
      <c r="O145" s="212" t="str">
        <f>'CH FUTSAL JUV FEM'!H11</f>
        <v>Marista Maria Imaculada</v>
      </c>
    </row>
    <row r="146" spans="2:15" s="49" customFormat="1" x14ac:dyDescent="0.3">
      <c r="B146" s="155"/>
      <c r="C146" s="1"/>
      <c r="D146" s="1"/>
      <c r="E146" s="37"/>
      <c r="F146" s="44"/>
      <c r="G146" s="156"/>
      <c r="H146" s="156"/>
      <c r="I146" s="1"/>
      <c r="J146" s="1"/>
      <c r="K146" s="62"/>
      <c r="L146" s="1"/>
      <c r="M146" s="62"/>
      <c r="N146" s="1"/>
      <c r="O146" s="62"/>
    </row>
    <row r="147" spans="2:15" ht="25.5" x14ac:dyDescent="0.3">
      <c r="B147" s="261" t="s">
        <v>278</v>
      </c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</row>
    <row r="148" spans="2:15" x14ac:dyDescent="0.3">
      <c r="B148" s="185" t="s">
        <v>0</v>
      </c>
      <c r="C148" s="185" t="s">
        <v>43</v>
      </c>
      <c r="D148" s="185" t="s">
        <v>44</v>
      </c>
      <c r="E148" s="185" t="s">
        <v>1</v>
      </c>
      <c r="F148" s="185" t="s">
        <v>2</v>
      </c>
      <c r="G148" s="185" t="s">
        <v>3</v>
      </c>
      <c r="H148" s="185" t="s">
        <v>4</v>
      </c>
      <c r="I148" s="185" t="s">
        <v>5</v>
      </c>
      <c r="J148" s="185" t="s">
        <v>6</v>
      </c>
      <c r="K148" s="185" t="s">
        <v>7</v>
      </c>
      <c r="L148" s="256" t="s">
        <v>8</v>
      </c>
      <c r="M148" s="256"/>
      <c r="N148" s="256"/>
      <c r="O148" s="185" t="s">
        <v>9</v>
      </c>
    </row>
    <row r="149" spans="2:15" s="208" customFormat="1" x14ac:dyDescent="0.3">
      <c r="B149" s="202" t="s">
        <v>160</v>
      </c>
      <c r="C149" s="203" t="s">
        <v>136</v>
      </c>
      <c r="D149" s="203" t="s">
        <v>31</v>
      </c>
      <c r="E149" s="206" t="s">
        <v>143</v>
      </c>
      <c r="F149" s="210" t="s">
        <v>189</v>
      </c>
      <c r="G149" s="207" t="s">
        <v>11</v>
      </c>
      <c r="H149" s="207" t="s">
        <v>229</v>
      </c>
      <c r="I149" s="217" t="s">
        <v>12</v>
      </c>
      <c r="J149" s="217" t="s">
        <v>18</v>
      </c>
      <c r="K149" s="238" t="s">
        <v>21</v>
      </c>
      <c r="L149" s="217"/>
      <c r="M149" s="238" t="s">
        <v>15</v>
      </c>
      <c r="N149" s="217"/>
      <c r="O149" s="238" t="str">
        <f>'CH FUTSAL JUV FEM'!C9</f>
        <v>Marista São Pedro</v>
      </c>
    </row>
    <row r="150" spans="2:15" s="208" customFormat="1" x14ac:dyDescent="0.3">
      <c r="B150" s="202" t="s">
        <v>164</v>
      </c>
      <c r="C150" s="203" t="s">
        <v>136</v>
      </c>
      <c r="D150" s="203" t="s">
        <v>31</v>
      </c>
      <c r="E150" s="206" t="s">
        <v>143</v>
      </c>
      <c r="F150" s="210" t="s">
        <v>214</v>
      </c>
      <c r="G150" s="207" t="s">
        <v>11</v>
      </c>
      <c r="H150" s="207" t="s">
        <v>229</v>
      </c>
      <c r="I150" s="217" t="s">
        <v>12</v>
      </c>
      <c r="J150" s="217" t="s">
        <v>18</v>
      </c>
      <c r="K150" s="238" t="str">
        <f>'CH FUTSAL JUV FEM'!C8</f>
        <v>Marista João Paulo II</v>
      </c>
      <c r="L150" s="217"/>
      <c r="M150" s="238" t="s">
        <v>15</v>
      </c>
      <c r="N150" s="217"/>
      <c r="O150" s="238" t="str">
        <f>'CH FUTSAL JUV FEM'!C10</f>
        <v>Marista Ipanema</v>
      </c>
    </row>
    <row r="151" spans="2:15" s="208" customFormat="1" x14ac:dyDescent="0.3">
      <c r="B151" s="202" t="s">
        <v>184</v>
      </c>
      <c r="C151" s="203" t="s">
        <v>136</v>
      </c>
      <c r="D151" s="203" t="s">
        <v>31</v>
      </c>
      <c r="E151" s="206" t="s">
        <v>143</v>
      </c>
      <c r="F151" s="210" t="s">
        <v>190</v>
      </c>
      <c r="G151" s="207" t="s">
        <v>11</v>
      </c>
      <c r="H151" s="207" t="s">
        <v>229</v>
      </c>
      <c r="I151" s="217" t="s">
        <v>12</v>
      </c>
      <c r="J151" s="217" t="s">
        <v>18</v>
      </c>
      <c r="K151" s="238" t="str">
        <f>'CH FUTSAL JUV FEM'!C9</f>
        <v>Marista São Pedro</v>
      </c>
      <c r="L151" s="217"/>
      <c r="M151" s="238" t="s">
        <v>15</v>
      </c>
      <c r="N151" s="217"/>
      <c r="O151" s="238" t="str">
        <f>'CH FUTSAL JUV FEM'!C11</f>
        <v>Marista São Francisco</v>
      </c>
    </row>
    <row r="152" spans="2:15" s="208" customFormat="1" x14ac:dyDescent="0.3">
      <c r="B152" s="202" t="s">
        <v>170</v>
      </c>
      <c r="C152" s="203" t="s">
        <v>136</v>
      </c>
      <c r="D152" s="203" t="s">
        <v>31</v>
      </c>
      <c r="E152" s="206" t="s">
        <v>143</v>
      </c>
      <c r="F152" s="210" t="s">
        <v>205</v>
      </c>
      <c r="G152" s="207" t="s">
        <v>11</v>
      </c>
      <c r="H152" s="207" t="s">
        <v>229</v>
      </c>
      <c r="I152" s="217" t="s">
        <v>12</v>
      </c>
      <c r="J152" s="217" t="s">
        <v>18</v>
      </c>
      <c r="K152" s="238" t="s">
        <v>21</v>
      </c>
      <c r="L152" s="217"/>
      <c r="M152" s="238" t="s">
        <v>15</v>
      </c>
      <c r="N152" s="217"/>
      <c r="O152" s="238" t="str">
        <f>'CH FUTSAL JUV FEM'!C10</f>
        <v>Marista Ipanema</v>
      </c>
    </row>
    <row r="153" spans="2:15" s="208" customFormat="1" x14ac:dyDescent="0.3">
      <c r="B153" s="202" t="s">
        <v>185</v>
      </c>
      <c r="C153" s="203" t="s">
        <v>136</v>
      </c>
      <c r="D153" s="203" t="s">
        <v>31</v>
      </c>
      <c r="E153" s="206" t="s">
        <v>143</v>
      </c>
      <c r="F153" s="210" t="s">
        <v>206</v>
      </c>
      <c r="G153" s="207" t="s">
        <v>11</v>
      </c>
      <c r="H153" s="207" t="s">
        <v>229</v>
      </c>
      <c r="I153" s="216" t="s">
        <v>12</v>
      </c>
      <c r="J153" s="217" t="s">
        <v>18</v>
      </c>
      <c r="K153" s="218" t="str">
        <f>'CH FUTSAL JUV FEM'!C8</f>
        <v>Marista João Paulo II</v>
      </c>
      <c r="L153" s="216"/>
      <c r="M153" s="216" t="s">
        <v>15</v>
      </c>
      <c r="N153" s="216"/>
      <c r="O153" s="218" t="str">
        <f>'CH FUTSAL JUV FEM'!C11</f>
        <v>Marista São Francisco</v>
      </c>
    </row>
    <row r="154" spans="2:15" s="208" customFormat="1" x14ac:dyDescent="0.3">
      <c r="B154" s="202">
        <v>21</v>
      </c>
      <c r="C154" s="203" t="s">
        <v>136</v>
      </c>
      <c r="D154" s="203" t="s">
        <v>31</v>
      </c>
      <c r="E154" s="206" t="s">
        <v>143</v>
      </c>
      <c r="F154" s="210" t="s">
        <v>219</v>
      </c>
      <c r="G154" s="207" t="s">
        <v>11</v>
      </c>
      <c r="H154" s="207" t="s">
        <v>229</v>
      </c>
      <c r="I154" s="216" t="s">
        <v>27</v>
      </c>
      <c r="J154" s="217" t="s">
        <v>74</v>
      </c>
      <c r="K154" s="218" t="s">
        <v>54</v>
      </c>
      <c r="L154" s="216"/>
      <c r="M154" s="216" t="s">
        <v>15</v>
      </c>
      <c r="N154" s="216"/>
      <c r="O154" s="218" t="s">
        <v>53</v>
      </c>
    </row>
    <row r="155" spans="2:15" s="208" customFormat="1" x14ac:dyDescent="0.3">
      <c r="B155" s="202">
        <v>22</v>
      </c>
      <c r="C155" s="203" t="s">
        <v>136</v>
      </c>
      <c r="D155" s="203" t="s">
        <v>31</v>
      </c>
      <c r="E155" s="206" t="s">
        <v>143</v>
      </c>
      <c r="F155" s="214" t="s">
        <v>208</v>
      </c>
      <c r="G155" s="207" t="s">
        <v>11</v>
      </c>
      <c r="H155" s="207" t="s">
        <v>229</v>
      </c>
      <c r="I155" s="202" t="s">
        <v>27</v>
      </c>
      <c r="J155" s="202" t="s">
        <v>83</v>
      </c>
      <c r="K155" s="204" t="s">
        <v>79</v>
      </c>
      <c r="L155" s="207"/>
      <c r="M155" s="207" t="s">
        <v>15</v>
      </c>
      <c r="N155" s="207"/>
      <c r="O155" s="204" t="s">
        <v>58</v>
      </c>
    </row>
    <row r="156" spans="2:15" s="208" customFormat="1" x14ac:dyDescent="0.3">
      <c r="B156" s="223"/>
      <c r="C156" s="209"/>
      <c r="D156" s="209"/>
      <c r="E156" s="226"/>
      <c r="F156" s="225"/>
      <c r="G156" s="227"/>
      <c r="H156" s="227"/>
      <c r="I156" s="223"/>
      <c r="J156" s="223"/>
      <c r="K156" s="224"/>
      <c r="L156" s="227"/>
      <c r="M156" s="227"/>
      <c r="N156" s="227"/>
      <c r="O156" s="224"/>
    </row>
    <row r="157" spans="2:15" x14ac:dyDescent="0.3">
      <c r="B157" s="34"/>
      <c r="C157" s="1"/>
      <c r="D157" s="47"/>
      <c r="E157" s="37"/>
      <c r="F157" s="36"/>
      <c r="G157" s="38"/>
      <c r="H157" s="38"/>
      <c r="I157" s="45"/>
      <c r="J157" s="38"/>
      <c r="K157" s="35"/>
      <c r="L157" s="39"/>
      <c r="M157" s="39"/>
      <c r="N157" s="39"/>
      <c r="O157" s="35"/>
    </row>
    <row r="158" spans="2:15" ht="25.5" x14ac:dyDescent="0.3">
      <c r="B158" s="261" t="s">
        <v>279</v>
      </c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</row>
    <row r="159" spans="2:15" x14ac:dyDescent="0.3">
      <c r="B159" s="185" t="s">
        <v>0</v>
      </c>
      <c r="C159" s="185" t="s">
        <v>43</v>
      </c>
      <c r="D159" s="185" t="s">
        <v>44</v>
      </c>
      <c r="E159" s="185" t="s">
        <v>1</v>
      </c>
      <c r="F159" s="185" t="s">
        <v>2</v>
      </c>
      <c r="G159" s="185" t="s">
        <v>3</v>
      </c>
      <c r="H159" s="185" t="s">
        <v>4</v>
      </c>
      <c r="I159" s="185" t="s">
        <v>5</v>
      </c>
      <c r="J159" s="185" t="s">
        <v>6</v>
      </c>
      <c r="K159" s="185" t="s">
        <v>7</v>
      </c>
      <c r="L159" s="256" t="s">
        <v>8</v>
      </c>
      <c r="M159" s="256"/>
      <c r="N159" s="256"/>
      <c r="O159" s="185" t="s">
        <v>9</v>
      </c>
    </row>
    <row r="160" spans="2:15" s="193" customFormat="1" x14ac:dyDescent="0.3">
      <c r="B160" s="188" t="s">
        <v>144</v>
      </c>
      <c r="C160" s="189" t="s">
        <v>39</v>
      </c>
      <c r="D160" s="189" t="s">
        <v>10</v>
      </c>
      <c r="E160" s="195" t="s">
        <v>142</v>
      </c>
      <c r="F160" s="194" t="s">
        <v>226</v>
      </c>
      <c r="G160" s="188" t="s">
        <v>11</v>
      </c>
      <c r="H160" s="188" t="s">
        <v>40</v>
      </c>
      <c r="I160" s="190" t="s">
        <v>12</v>
      </c>
      <c r="J160" s="188" t="s">
        <v>18</v>
      </c>
      <c r="K160" s="190" t="s">
        <v>19</v>
      </c>
      <c r="L160" s="188"/>
      <c r="M160" s="188"/>
      <c r="N160" s="188"/>
      <c r="O160" s="190" t="s">
        <v>17</v>
      </c>
    </row>
    <row r="161" spans="2:15" s="193" customFormat="1" x14ac:dyDescent="0.3">
      <c r="B161" s="188" t="s">
        <v>146</v>
      </c>
      <c r="C161" s="189" t="s">
        <v>39</v>
      </c>
      <c r="D161" s="189" t="s">
        <v>10</v>
      </c>
      <c r="E161" s="195" t="s">
        <v>142</v>
      </c>
      <c r="F161" s="194" t="s">
        <v>248</v>
      </c>
      <c r="G161" s="188" t="s">
        <v>11</v>
      </c>
      <c r="H161" s="188" t="s">
        <v>40</v>
      </c>
      <c r="I161" s="190" t="s">
        <v>12</v>
      </c>
      <c r="J161" s="188" t="s">
        <v>13</v>
      </c>
      <c r="K161" s="190" t="s">
        <v>22</v>
      </c>
      <c r="L161" s="188"/>
      <c r="M161" s="188"/>
      <c r="N161" s="188"/>
      <c r="O161" s="190" t="s">
        <v>246</v>
      </c>
    </row>
    <row r="162" spans="2:15" s="193" customFormat="1" x14ac:dyDescent="0.3">
      <c r="B162" s="188" t="s">
        <v>148</v>
      </c>
      <c r="C162" s="189" t="s">
        <v>39</v>
      </c>
      <c r="D162" s="189" t="s">
        <v>10</v>
      </c>
      <c r="E162" s="195" t="s">
        <v>142</v>
      </c>
      <c r="F162" s="194" t="s">
        <v>222</v>
      </c>
      <c r="G162" s="188" t="s">
        <v>11</v>
      </c>
      <c r="H162" s="188" t="s">
        <v>40</v>
      </c>
      <c r="I162" s="190" t="s">
        <v>12</v>
      </c>
      <c r="J162" s="188" t="s">
        <v>18</v>
      </c>
      <c r="K162" s="190" t="s">
        <v>123</v>
      </c>
      <c r="L162" s="188"/>
      <c r="M162" s="188"/>
      <c r="N162" s="188"/>
      <c r="O162" s="190" t="s">
        <v>237</v>
      </c>
    </row>
    <row r="163" spans="2:15" s="193" customFormat="1" x14ac:dyDescent="0.3">
      <c r="B163" s="188" t="s">
        <v>152</v>
      </c>
      <c r="C163" s="189" t="s">
        <v>39</v>
      </c>
      <c r="D163" s="189" t="s">
        <v>10</v>
      </c>
      <c r="E163" s="195" t="s">
        <v>142</v>
      </c>
      <c r="F163" s="194" t="s">
        <v>249</v>
      </c>
      <c r="G163" s="188" t="s">
        <v>11</v>
      </c>
      <c r="H163" s="188" t="s">
        <v>40</v>
      </c>
      <c r="I163" s="190" t="s">
        <v>12</v>
      </c>
      <c r="J163" s="188" t="s">
        <v>13</v>
      </c>
      <c r="K163" s="190" t="s">
        <v>22</v>
      </c>
      <c r="L163" s="188"/>
      <c r="M163" s="188"/>
      <c r="N163" s="188"/>
      <c r="O163" s="190" t="s">
        <v>238</v>
      </c>
    </row>
    <row r="164" spans="2:15" s="193" customFormat="1" x14ac:dyDescent="0.3">
      <c r="B164" s="188" t="s">
        <v>180</v>
      </c>
      <c r="C164" s="189" t="s">
        <v>39</v>
      </c>
      <c r="D164" s="189" t="s">
        <v>10</v>
      </c>
      <c r="E164" s="195" t="s">
        <v>142</v>
      </c>
      <c r="F164" s="199" t="s">
        <v>250</v>
      </c>
      <c r="G164" s="188" t="s">
        <v>11</v>
      </c>
      <c r="H164" s="188" t="s">
        <v>40</v>
      </c>
      <c r="I164" s="190" t="s">
        <v>12</v>
      </c>
      <c r="J164" s="188" t="s">
        <v>18</v>
      </c>
      <c r="K164" s="190" t="s">
        <v>19</v>
      </c>
      <c r="L164" s="188"/>
      <c r="M164" s="188"/>
      <c r="N164" s="188"/>
      <c r="O164" s="190" t="s">
        <v>123</v>
      </c>
    </row>
    <row r="165" spans="2:15" s="193" customFormat="1" x14ac:dyDescent="0.3">
      <c r="B165" s="188" t="s">
        <v>158</v>
      </c>
      <c r="C165" s="189" t="s">
        <v>39</v>
      </c>
      <c r="D165" s="189" t="s">
        <v>10</v>
      </c>
      <c r="E165" s="195" t="s">
        <v>142</v>
      </c>
      <c r="F165" s="199" t="s">
        <v>228</v>
      </c>
      <c r="G165" s="188" t="s">
        <v>11</v>
      </c>
      <c r="H165" s="188" t="s">
        <v>40</v>
      </c>
      <c r="I165" s="190" t="s">
        <v>12</v>
      </c>
      <c r="J165" s="188" t="s">
        <v>13</v>
      </c>
      <c r="K165" s="190" t="s">
        <v>239</v>
      </c>
      <c r="L165" s="188"/>
      <c r="M165" s="188"/>
      <c r="N165" s="188"/>
      <c r="O165" s="190" t="s">
        <v>238</v>
      </c>
    </row>
    <row r="166" spans="2:15" s="193" customFormat="1" x14ac:dyDescent="0.3">
      <c r="B166" s="188" t="s">
        <v>154</v>
      </c>
      <c r="C166" s="189" t="s">
        <v>39</v>
      </c>
      <c r="D166" s="189" t="s">
        <v>10</v>
      </c>
      <c r="E166" s="195" t="s">
        <v>142</v>
      </c>
      <c r="F166" s="199" t="s">
        <v>251</v>
      </c>
      <c r="G166" s="188" t="s">
        <v>11</v>
      </c>
      <c r="H166" s="188" t="s">
        <v>40</v>
      </c>
      <c r="I166" s="190" t="s">
        <v>12</v>
      </c>
      <c r="J166" s="188" t="s">
        <v>18</v>
      </c>
      <c r="K166" s="190" t="s">
        <v>247</v>
      </c>
      <c r="L166" s="188"/>
      <c r="M166" s="188"/>
      <c r="N166" s="188"/>
      <c r="O166" s="190" t="s">
        <v>237</v>
      </c>
    </row>
    <row r="168" spans="2:15" ht="25.5" x14ac:dyDescent="0.3">
      <c r="B168" s="263" t="s">
        <v>280</v>
      </c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5"/>
    </row>
    <row r="169" spans="2:15" x14ac:dyDescent="0.3">
      <c r="B169" s="185" t="s">
        <v>0</v>
      </c>
      <c r="C169" s="185" t="s">
        <v>43</v>
      </c>
      <c r="D169" s="185" t="s">
        <v>44</v>
      </c>
      <c r="E169" s="185" t="s">
        <v>1</v>
      </c>
      <c r="F169" s="185" t="s">
        <v>2</v>
      </c>
      <c r="G169" s="185" t="s">
        <v>3</v>
      </c>
      <c r="H169" s="185" t="s">
        <v>4</v>
      </c>
      <c r="I169" s="185" t="s">
        <v>5</v>
      </c>
      <c r="J169" s="185" t="s">
        <v>6</v>
      </c>
      <c r="K169" s="185" t="s">
        <v>7</v>
      </c>
      <c r="L169" s="256" t="s">
        <v>8</v>
      </c>
      <c r="M169" s="256"/>
      <c r="N169" s="256"/>
      <c r="O169" s="185" t="s">
        <v>9</v>
      </c>
    </row>
    <row r="170" spans="2:15" s="193" customFormat="1" x14ac:dyDescent="0.3">
      <c r="B170" s="188" t="s">
        <v>145</v>
      </c>
      <c r="C170" s="189" t="s">
        <v>39</v>
      </c>
      <c r="D170" s="189" t="s">
        <v>10</v>
      </c>
      <c r="E170" s="195" t="s">
        <v>142</v>
      </c>
      <c r="F170" s="194" t="s">
        <v>226</v>
      </c>
      <c r="G170" s="188" t="s">
        <v>11</v>
      </c>
      <c r="H170" s="188" t="s">
        <v>41</v>
      </c>
      <c r="I170" s="190" t="s">
        <v>12</v>
      </c>
      <c r="J170" s="188" t="s">
        <v>20</v>
      </c>
      <c r="K170" s="190" t="s">
        <v>14</v>
      </c>
      <c r="L170" s="188"/>
      <c r="M170" s="188"/>
      <c r="N170" s="188"/>
      <c r="O170" s="190" t="s">
        <v>119</v>
      </c>
    </row>
    <row r="171" spans="2:15" s="193" customFormat="1" x14ac:dyDescent="0.3">
      <c r="B171" s="188" t="s">
        <v>150</v>
      </c>
      <c r="C171" s="189" t="s">
        <v>39</v>
      </c>
      <c r="D171" s="189" t="s">
        <v>10</v>
      </c>
      <c r="E171" s="195" t="s">
        <v>142</v>
      </c>
      <c r="F171" s="194" t="s">
        <v>248</v>
      </c>
      <c r="G171" s="188" t="s">
        <v>11</v>
      </c>
      <c r="H171" s="188" t="s">
        <v>41</v>
      </c>
      <c r="I171" s="190" t="s">
        <v>12</v>
      </c>
      <c r="J171" s="188" t="s">
        <v>13</v>
      </c>
      <c r="K171" s="190" t="s">
        <v>121</v>
      </c>
      <c r="L171" s="188"/>
      <c r="M171" s="188"/>
      <c r="N171" s="188"/>
      <c r="O171" s="190" t="s">
        <v>239</v>
      </c>
    </row>
    <row r="172" spans="2:15" s="193" customFormat="1" x14ac:dyDescent="0.3">
      <c r="B172" s="188" t="s">
        <v>149</v>
      </c>
      <c r="C172" s="189" t="s">
        <v>39</v>
      </c>
      <c r="D172" s="189" t="s">
        <v>10</v>
      </c>
      <c r="E172" s="195" t="s">
        <v>142</v>
      </c>
      <c r="F172" s="194" t="s">
        <v>222</v>
      </c>
      <c r="G172" s="188" t="s">
        <v>11</v>
      </c>
      <c r="H172" s="188" t="s">
        <v>41</v>
      </c>
      <c r="I172" s="190" t="s">
        <v>12</v>
      </c>
      <c r="J172" s="188" t="s">
        <v>20</v>
      </c>
      <c r="K172" s="190" t="s">
        <v>122</v>
      </c>
      <c r="L172" s="188"/>
      <c r="M172" s="188"/>
      <c r="N172" s="188"/>
      <c r="O172" s="190" t="s">
        <v>21</v>
      </c>
    </row>
    <row r="173" spans="2:15" s="193" customFormat="1" x14ac:dyDescent="0.3">
      <c r="B173" s="188" t="s">
        <v>156</v>
      </c>
      <c r="C173" s="189" t="s">
        <v>39</v>
      </c>
      <c r="D173" s="189" t="s">
        <v>10</v>
      </c>
      <c r="E173" s="195" t="s">
        <v>142</v>
      </c>
      <c r="F173" s="194" t="s">
        <v>249</v>
      </c>
      <c r="G173" s="188" t="s">
        <v>11</v>
      </c>
      <c r="H173" s="188" t="s">
        <v>41</v>
      </c>
      <c r="I173" s="190" t="s">
        <v>12</v>
      </c>
      <c r="J173" s="188" t="s">
        <v>13</v>
      </c>
      <c r="K173" s="190" t="s">
        <v>246</v>
      </c>
      <c r="L173" s="188"/>
      <c r="M173" s="188"/>
      <c r="N173" s="188"/>
      <c r="O173" s="190" t="s">
        <v>121</v>
      </c>
    </row>
    <row r="174" spans="2:15" s="193" customFormat="1" x14ac:dyDescent="0.3">
      <c r="B174" s="188" t="s">
        <v>182</v>
      </c>
      <c r="C174" s="189" t="s">
        <v>39</v>
      </c>
      <c r="D174" s="189" t="s">
        <v>10</v>
      </c>
      <c r="E174" s="195" t="s">
        <v>142</v>
      </c>
      <c r="F174" s="199" t="s">
        <v>250</v>
      </c>
      <c r="G174" s="188" t="s">
        <v>11</v>
      </c>
      <c r="H174" s="188" t="s">
        <v>41</v>
      </c>
      <c r="I174" s="190" t="s">
        <v>12</v>
      </c>
      <c r="J174" s="188" t="s">
        <v>20</v>
      </c>
      <c r="K174" s="190" t="s">
        <v>14</v>
      </c>
      <c r="L174" s="188"/>
      <c r="M174" s="188"/>
      <c r="N174" s="188"/>
      <c r="O174" s="190" t="s">
        <v>122</v>
      </c>
    </row>
    <row r="175" spans="2:15" s="193" customFormat="1" x14ac:dyDescent="0.3">
      <c r="B175" s="188" t="s">
        <v>162</v>
      </c>
      <c r="C175" s="189" t="s">
        <v>39</v>
      </c>
      <c r="D175" s="189" t="s">
        <v>10</v>
      </c>
      <c r="E175" s="195" t="s">
        <v>142</v>
      </c>
      <c r="F175" s="199" t="s">
        <v>228</v>
      </c>
      <c r="G175" s="188" t="s">
        <v>11</v>
      </c>
      <c r="H175" s="188" t="s">
        <v>41</v>
      </c>
      <c r="I175" s="190" t="s">
        <v>12</v>
      </c>
      <c r="J175" s="188" t="s">
        <v>13</v>
      </c>
      <c r="K175" s="190" t="s">
        <v>22</v>
      </c>
      <c r="L175" s="188"/>
      <c r="M175" s="188"/>
      <c r="N175" s="188"/>
      <c r="O175" s="190" t="s">
        <v>121</v>
      </c>
    </row>
    <row r="176" spans="2:15" s="193" customFormat="1" x14ac:dyDescent="0.3">
      <c r="B176" s="188" t="s">
        <v>155</v>
      </c>
      <c r="C176" s="189" t="s">
        <v>39</v>
      </c>
      <c r="D176" s="189" t="s">
        <v>10</v>
      </c>
      <c r="E176" s="195" t="s">
        <v>142</v>
      </c>
      <c r="F176" s="199" t="s">
        <v>251</v>
      </c>
      <c r="G176" s="188" t="s">
        <v>11</v>
      </c>
      <c r="H176" s="188" t="s">
        <v>41</v>
      </c>
      <c r="I176" s="190" t="s">
        <v>12</v>
      </c>
      <c r="J176" s="188" t="s">
        <v>20</v>
      </c>
      <c r="K176" s="190" t="s">
        <v>252</v>
      </c>
      <c r="L176" s="188"/>
      <c r="M176" s="188"/>
      <c r="N176" s="188"/>
      <c r="O176" s="190" t="s">
        <v>21</v>
      </c>
    </row>
    <row r="178" spans="1:17" ht="25.5" x14ac:dyDescent="0.3">
      <c r="B178" s="261" t="s">
        <v>281</v>
      </c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</row>
    <row r="179" spans="1:17" x14ac:dyDescent="0.3">
      <c r="B179" s="185" t="s">
        <v>0</v>
      </c>
      <c r="C179" s="185" t="s">
        <v>43</v>
      </c>
      <c r="D179" s="185" t="s">
        <v>44</v>
      </c>
      <c r="E179" s="185" t="s">
        <v>1</v>
      </c>
      <c r="F179" s="185" t="s">
        <v>2</v>
      </c>
      <c r="G179" s="185" t="s">
        <v>3</v>
      </c>
      <c r="H179" s="185" t="s">
        <v>4</v>
      </c>
      <c r="I179" s="185" t="s">
        <v>5</v>
      </c>
      <c r="J179" s="185" t="s">
        <v>6</v>
      </c>
      <c r="K179" s="185" t="s">
        <v>7</v>
      </c>
      <c r="L179" s="256" t="s">
        <v>8</v>
      </c>
      <c r="M179" s="256"/>
      <c r="N179" s="256"/>
      <c r="O179" s="185" t="s">
        <v>9</v>
      </c>
    </row>
    <row r="180" spans="1:17" s="193" customFormat="1" x14ac:dyDescent="0.3">
      <c r="B180" s="188" t="s">
        <v>168</v>
      </c>
      <c r="C180" s="189" t="s">
        <v>39</v>
      </c>
      <c r="D180" s="189" t="s">
        <v>10</v>
      </c>
      <c r="E180" s="195" t="s">
        <v>143</v>
      </c>
      <c r="F180" s="194" t="s">
        <v>189</v>
      </c>
      <c r="G180" s="188" t="s">
        <v>11</v>
      </c>
      <c r="H180" s="188" t="s">
        <v>40</v>
      </c>
      <c r="I180" s="190" t="s">
        <v>12</v>
      </c>
      <c r="J180" s="188" t="s">
        <v>13</v>
      </c>
      <c r="K180" s="190" t="s">
        <v>121</v>
      </c>
      <c r="L180" s="188"/>
      <c r="M180" s="188"/>
      <c r="N180" s="188"/>
      <c r="O180" s="190" t="s">
        <v>238</v>
      </c>
    </row>
    <row r="181" spans="1:17" s="193" customFormat="1" x14ac:dyDescent="0.3">
      <c r="B181" s="188" t="s">
        <v>183</v>
      </c>
      <c r="C181" s="189" t="s">
        <v>39</v>
      </c>
      <c r="D181" s="189" t="s">
        <v>10</v>
      </c>
      <c r="E181" s="195" t="s">
        <v>143</v>
      </c>
      <c r="F181" s="194" t="s">
        <v>215</v>
      </c>
      <c r="G181" s="188" t="s">
        <v>11</v>
      </c>
      <c r="H181" s="188" t="s">
        <v>40</v>
      </c>
      <c r="I181" s="190" t="s">
        <v>12</v>
      </c>
      <c r="J181" s="188" t="s">
        <v>20</v>
      </c>
      <c r="K181" s="190" t="s">
        <v>14</v>
      </c>
      <c r="L181" s="188"/>
      <c r="M181" s="188"/>
      <c r="N181" s="188"/>
      <c r="O181" s="190" t="s">
        <v>21</v>
      </c>
      <c r="Q181" s="198"/>
    </row>
    <row r="182" spans="1:17" s="193" customFormat="1" x14ac:dyDescent="0.3">
      <c r="A182" s="187"/>
      <c r="B182" s="188" t="s">
        <v>172</v>
      </c>
      <c r="C182" s="189" t="s">
        <v>39</v>
      </c>
      <c r="D182" s="189" t="s">
        <v>10</v>
      </c>
      <c r="E182" s="195" t="s">
        <v>143</v>
      </c>
      <c r="F182" s="194" t="s">
        <v>216</v>
      </c>
      <c r="G182" s="188" t="s">
        <v>11</v>
      </c>
      <c r="H182" s="188" t="s">
        <v>40</v>
      </c>
      <c r="I182" s="190" t="s">
        <v>12</v>
      </c>
      <c r="J182" s="188" t="s">
        <v>13</v>
      </c>
      <c r="K182" s="190" t="s">
        <v>22</v>
      </c>
      <c r="L182" s="188"/>
      <c r="M182" s="188"/>
      <c r="N182" s="188"/>
      <c r="O182" s="190" t="s">
        <v>239</v>
      </c>
    </row>
    <row r="183" spans="1:17" s="193" customFormat="1" x14ac:dyDescent="0.3">
      <c r="A183" s="187"/>
      <c r="B183" s="188" t="s">
        <v>161</v>
      </c>
      <c r="C183" s="189" t="s">
        <v>39</v>
      </c>
      <c r="D183" s="189" t="s">
        <v>10</v>
      </c>
      <c r="E183" s="195" t="s">
        <v>143</v>
      </c>
      <c r="F183" s="194" t="s">
        <v>188</v>
      </c>
      <c r="G183" s="188" t="s">
        <v>11</v>
      </c>
      <c r="H183" s="188" t="s">
        <v>40</v>
      </c>
      <c r="I183" s="190" t="s">
        <v>12</v>
      </c>
      <c r="J183" s="188" t="s">
        <v>20</v>
      </c>
      <c r="K183" s="190" t="s">
        <v>252</v>
      </c>
      <c r="L183" s="188"/>
      <c r="M183" s="188"/>
      <c r="N183" s="188"/>
      <c r="O183" s="190" t="s">
        <v>122</v>
      </c>
    </row>
    <row r="184" spans="1:17" s="193" customFormat="1" x14ac:dyDescent="0.3">
      <c r="A184" s="187"/>
      <c r="B184" s="192">
        <v>23</v>
      </c>
      <c r="C184" s="189" t="s">
        <v>39</v>
      </c>
      <c r="D184" s="189" t="s">
        <v>10</v>
      </c>
      <c r="E184" s="195" t="s">
        <v>143</v>
      </c>
      <c r="F184" s="194" t="s">
        <v>222</v>
      </c>
      <c r="G184" s="192" t="s">
        <v>11</v>
      </c>
      <c r="H184" s="188" t="s">
        <v>40</v>
      </c>
      <c r="I184" s="192" t="s">
        <v>48</v>
      </c>
      <c r="J184" s="192" t="s">
        <v>72</v>
      </c>
      <c r="K184" s="195" t="s">
        <v>78</v>
      </c>
      <c r="L184" s="192"/>
      <c r="M184" s="192" t="s">
        <v>15</v>
      </c>
      <c r="N184" s="192"/>
      <c r="O184" s="195" t="s">
        <v>69</v>
      </c>
    </row>
    <row r="185" spans="1:17" s="193" customFormat="1" x14ac:dyDescent="0.3">
      <c r="B185" s="192">
        <v>25</v>
      </c>
      <c r="C185" s="189" t="s">
        <v>39</v>
      </c>
      <c r="D185" s="189" t="s">
        <v>10</v>
      </c>
      <c r="E185" s="195" t="s">
        <v>143</v>
      </c>
      <c r="F185" s="194" t="s">
        <v>200</v>
      </c>
      <c r="G185" s="192" t="s">
        <v>11</v>
      </c>
      <c r="H185" s="188" t="s">
        <v>40</v>
      </c>
      <c r="I185" s="192" t="s">
        <v>48</v>
      </c>
      <c r="J185" s="192" t="s">
        <v>73</v>
      </c>
      <c r="K185" s="195" t="s">
        <v>52</v>
      </c>
      <c r="L185" s="192"/>
      <c r="M185" s="192" t="s">
        <v>15</v>
      </c>
      <c r="N185" s="192"/>
      <c r="O185" s="195" t="s">
        <v>53</v>
      </c>
    </row>
    <row r="186" spans="1:17" s="193" customFormat="1" x14ac:dyDescent="0.3">
      <c r="B186" s="192">
        <v>27</v>
      </c>
      <c r="C186" s="189" t="s">
        <v>39</v>
      </c>
      <c r="D186" s="189" t="s">
        <v>10</v>
      </c>
      <c r="E186" s="195" t="s">
        <v>143</v>
      </c>
      <c r="F186" s="194" t="s">
        <v>210</v>
      </c>
      <c r="G186" s="192" t="s">
        <v>11</v>
      </c>
      <c r="H186" s="188" t="s">
        <v>40</v>
      </c>
      <c r="I186" s="192" t="s">
        <v>71</v>
      </c>
      <c r="J186" s="192" t="s">
        <v>74</v>
      </c>
      <c r="K186" s="195" t="s">
        <v>75</v>
      </c>
      <c r="L186" s="192"/>
      <c r="M186" s="192" t="s">
        <v>15</v>
      </c>
      <c r="N186" s="192"/>
      <c r="O186" s="195" t="s">
        <v>62</v>
      </c>
    </row>
    <row r="187" spans="1:17" s="193" customFormat="1" x14ac:dyDescent="0.3">
      <c r="B187" s="192">
        <v>30</v>
      </c>
      <c r="C187" s="189" t="s">
        <v>39</v>
      </c>
      <c r="D187" s="189" t="s">
        <v>10</v>
      </c>
      <c r="E187" s="195" t="s">
        <v>143</v>
      </c>
      <c r="F187" s="199" t="s">
        <v>223</v>
      </c>
      <c r="G187" s="192" t="s">
        <v>11</v>
      </c>
      <c r="H187" s="192" t="s">
        <v>40</v>
      </c>
      <c r="I187" s="192" t="s">
        <v>37</v>
      </c>
      <c r="J187" s="192" t="s">
        <v>37</v>
      </c>
      <c r="K187" s="195" t="s">
        <v>76</v>
      </c>
      <c r="L187" s="192"/>
      <c r="M187" s="192" t="s">
        <v>15</v>
      </c>
      <c r="N187" s="192"/>
      <c r="O187" s="195" t="s">
        <v>61</v>
      </c>
    </row>
    <row r="188" spans="1:17" s="193" customFormat="1" x14ac:dyDescent="0.3">
      <c r="B188" s="233"/>
      <c r="C188" s="198"/>
      <c r="D188" s="198"/>
      <c r="E188" s="236"/>
      <c r="F188" s="254"/>
      <c r="G188" s="233"/>
      <c r="H188" s="233"/>
      <c r="I188" s="233"/>
      <c r="J188" s="233"/>
      <c r="K188" s="236"/>
      <c r="L188" s="233"/>
      <c r="M188" s="233"/>
      <c r="N188" s="233"/>
      <c r="O188" s="236"/>
    </row>
    <row r="189" spans="1:17" x14ac:dyDescent="0.3">
      <c r="B189" s="43"/>
      <c r="C189" s="1"/>
      <c r="D189" s="1"/>
      <c r="E189" s="37"/>
      <c r="F189" s="44"/>
      <c r="G189" s="45"/>
      <c r="H189" s="45"/>
      <c r="I189" s="45"/>
      <c r="J189" s="45"/>
      <c r="K189" s="46"/>
      <c r="L189" s="45"/>
      <c r="M189" s="45"/>
      <c r="N189" s="45"/>
      <c r="O189" s="46"/>
    </row>
    <row r="190" spans="1:17" ht="25.5" x14ac:dyDescent="0.3">
      <c r="B190" s="261" t="s">
        <v>282</v>
      </c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</row>
    <row r="191" spans="1:17" x14ac:dyDescent="0.3">
      <c r="B191" s="185" t="s">
        <v>0</v>
      </c>
      <c r="C191" s="185" t="s">
        <v>43</v>
      </c>
      <c r="D191" s="185" t="s">
        <v>44</v>
      </c>
      <c r="E191" s="185" t="s">
        <v>1</v>
      </c>
      <c r="F191" s="185" t="s">
        <v>2</v>
      </c>
      <c r="G191" s="185" t="s">
        <v>3</v>
      </c>
      <c r="H191" s="185" t="s">
        <v>4</v>
      </c>
      <c r="I191" s="185" t="s">
        <v>5</v>
      </c>
      <c r="J191" s="185" t="s">
        <v>6</v>
      </c>
      <c r="K191" s="185" t="s">
        <v>7</v>
      </c>
      <c r="L191" s="256" t="s">
        <v>8</v>
      </c>
      <c r="M191" s="256"/>
      <c r="N191" s="256"/>
      <c r="O191" s="185" t="s">
        <v>9</v>
      </c>
    </row>
    <row r="192" spans="1:17" s="193" customFormat="1" x14ac:dyDescent="0.3">
      <c r="B192" s="188" t="s">
        <v>166</v>
      </c>
      <c r="C192" s="189" t="s">
        <v>39</v>
      </c>
      <c r="D192" s="189" t="s">
        <v>10</v>
      </c>
      <c r="E192" s="195" t="s">
        <v>143</v>
      </c>
      <c r="F192" s="194" t="s">
        <v>189</v>
      </c>
      <c r="G192" s="188" t="s">
        <v>11</v>
      </c>
      <c r="H192" s="188" t="s">
        <v>41</v>
      </c>
      <c r="I192" s="190" t="s">
        <v>12</v>
      </c>
      <c r="J192" s="188" t="s">
        <v>13</v>
      </c>
      <c r="K192" s="190" t="s">
        <v>246</v>
      </c>
      <c r="L192" s="188"/>
      <c r="M192" s="188"/>
      <c r="N192" s="188"/>
      <c r="O192" s="190" t="s">
        <v>239</v>
      </c>
    </row>
    <row r="193" spans="1:17" s="193" customFormat="1" x14ac:dyDescent="0.3">
      <c r="B193" s="188" t="s">
        <v>181</v>
      </c>
      <c r="C193" s="189" t="s">
        <v>39</v>
      </c>
      <c r="D193" s="189" t="s">
        <v>10</v>
      </c>
      <c r="E193" s="195" t="s">
        <v>143</v>
      </c>
      <c r="F193" s="194" t="s">
        <v>215</v>
      </c>
      <c r="G193" s="188" t="s">
        <v>11</v>
      </c>
      <c r="H193" s="188" t="s">
        <v>41</v>
      </c>
      <c r="I193" s="190" t="s">
        <v>12</v>
      </c>
      <c r="J193" s="188" t="s">
        <v>18</v>
      </c>
      <c r="K193" s="190" t="s">
        <v>19</v>
      </c>
      <c r="L193" s="188"/>
      <c r="M193" s="188"/>
      <c r="N193" s="188"/>
      <c r="O193" s="190" t="s">
        <v>237</v>
      </c>
    </row>
    <row r="194" spans="1:17" s="193" customFormat="1" x14ac:dyDescent="0.3">
      <c r="A194" s="187"/>
      <c r="B194" s="188" t="s">
        <v>174</v>
      </c>
      <c r="C194" s="189" t="s">
        <v>39</v>
      </c>
      <c r="D194" s="189" t="s">
        <v>10</v>
      </c>
      <c r="E194" s="195" t="s">
        <v>143</v>
      </c>
      <c r="F194" s="194" t="s">
        <v>216</v>
      </c>
      <c r="G194" s="188" t="s">
        <v>11</v>
      </c>
      <c r="H194" s="188" t="s">
        <v>41</v>
      </c>
      <c r="I194" s="190" t="s">
        <v>12</v>
      </c>
      <c r="J194" s="188" t="s">
        <v>13</v>
      </c>
      <c r="K194" s="190" t="s">
        <v>246</v>
      </c>
      <c r="L194" s="188"/>
      <c r="M194" s="188"/>
      <c r="N194" s="188"/>
      <c r="O194" s="190" t="s">
        <v>238</v>
      </c>
      <c r="Q194" s="198"/>
    </row>
    <row r="195" spans="1:17" s="193" customFormat="1" x14ac:dyDescent="0.3">
      <c r="A195" s="222"/>
      <c r="B195" s="188" t="s">
        <v>160</v>
      </c>
      <c r="C195" s="189" t="s">
        <v>39</v>
      </c>
      <c r="D195" s="189" t="s">
        <v>10</v>
      </c>
      <c r="E195" s="195" t="s">
        <v>143</v>
      </c>
      <c r="F195" s="194" t="s">
        <v>188</v>
      </c>
      <c r="G195" s="188" t="s">
        <v>11</v>
      </c>
      <c r="H195" s="188" t="s">
        <v>41</v>
      </c>
      <c r="I195" s="190" t="s">
        <v>12</v>
      </c>
      <c r="J195" s="188" t="s">
        <v>18</v>
      </c>
      <c r="K195" s="190" t="s">
        <v>17</v>
      </c>
      <c r="L195" s="188"/>
      <c r="M195" s="188"/>
      <c r="N195" s="188"/>
      <c r="O195" s="190" t="s">
        <v>123</v>
      </c>
      <c r="Q195" s="198"/>
    </row>
    <row r="196" spans="1:17" s="193" customFormat="1" x14ac:dyDescent="0.3">
      <c r="B196" s="192">
        <v>24</v>
      </c>
      <c r="C196" s="189" t="s">
        <v>39</v>
      </c>
      <c r="D196" s="189" t="s">
        <v>10</v>
      </c>
      <c r="E196" s="195" t="s">
        <v>143</v>
      </c>
      <c r="F196" s="194" t="s">
        <v>222</v>
      </c>
      <c r="G196" s="192" t="s">
        <v>11</v>
      </c>
      <c r="H196" s="188" t="s">
        <v>41</v>
      </c>
      <c r="I196" s="192" t="s">
        <v>48</v>
      </c>
      <c r="J196" s="192" t="s">
        <v>81</v>
      </c>
      <c r="K196" s="195" t="s">
        <v>79</v>
      </c>
      <c r="L196" s="192"/>
      <c r="M196" s="192" t="s">
        <v>15</v>
      </c>
      <c r="N196" s="192"/>
      <c r="O196" s="195" t="s">
        <v>70</v>
      </c>
    </row>
    <row r="197" spans="1:17" s="193" customFormat="1" x14ac:dyDescent="0.3">
      <c r="B197" s="192">
        <v>26</v>
      </c>
      <c r="C197" s="189" t="s">
        <v>39</v>
      </c>
      <c r="D197" s="189" t="s">
        <v>10</v>
      </c>
      <c r="E197" s="195" t="s">
        <v>143</v>
      </c>
      <c r="F197" s="194" t="s">
        <v>200</v>
      </c>
      <c r="G197" s="192" t="s">
        <v>11</v>
      </c>
      <c r="H197" s="188" t="s">
        <v>41</v>
      </c>
      <c r="I197" s="192" t="s">
        <v>48</v>
      </c>
      <c r="J197" s="192" t="s">
        <v>82</v>
      </c>
      <c r="K197" s="195" t="s">
        <v>56</v>
      </c>
      <c r="L197" s="192"/>
      <c r="M197" s="192" t="s">
        <v>15</v>
      </c>
      <c r="N197" s="192"/>
      <c r="O197" s="195" t="s">
        <v>58</v>
      </c>
    </row>
    <row r="198" spans="1:17" s="193" customFormat="1" x14ac:dyDescent="0.3">
      <c r="B198" s="192">
        <v>28</v>
      </c>
      <c r="C198" s="189" t="s">
        <v>39</v>
      </c>
      <c r="D198" s="189" t="s">
        <v>10</v>
      </c>
      <c r="E198" s="195" t="s">
        <v>143</v>
      </c>
      <c r="F198" s="194" t="s">
        <v>210</v>
      </c>
      <c r="G198" s="192" t="s">
        <v>11</v>
      </c>
      <c r="H198" s="188" t="s">
        <v>41</v>
      </c>
      <c r="I198" s="192" t="s">
        <v>80</v>
      </c>
      <c r="J198" s="192" t="s">
        <v>83</v>
      </c>
      <c r="K198" s="195" t="s">
        <v>64</v>
      </c>
      <c r="L198" s="192"/>
      <c r="M198" s="192" t="s">
        <v>15</v>
      </c>
      <c r="N198" s="192"/>
      <c r="O198" s="195" t="s">
        <v>65</v>
      </c>
    </row>
    <row r="199" spans="1:17" s="193" customFormat="1" x14ac:dyDescent="0.3">
      <c r="B199" s="192">
        <v>29</v>
      </c>
      <c r="C199" s="189" t="s">
        <v>39</v>
      </c>
      <c r="D199" s="189" t="s">
        <v>10</v>
      </c>
      <c r="E199" s="195" t="s">
        <v>143</v>
      </c>
      <c r="F199" s="199" t="s">
        <v>223</v>
      </c>
      <c r="G199" s="192" t="s">
        <v>11</v>
      </c>
      <c r="H199" s="192" t="s">
        <v>41</v>
      </c>
      <c r="I199" s="192" t="s">
        <v>45</v>
      </c>
      <c r="J199" s="192" t="s">
        <v>47</v>
      </c>
      <c r="K199" s="195" t="s">
        <v>96</v>
      </c>
      <c r="L199" s="192"/>
      <c r="M199" s="192" t="s">
        <v>15</v>
      </c>
      <c r="N199" s="192"/>
      <c r="O199" s="195" t="s">
        <v>66</v>
      </c>
    </row>
  </sheetData>
  <sortState ref="B148:O151">
    <sortCondition ref="F148:F151"/>
  </sortState>
  <mergeCells count="32">
    <mergeCell ref="B55:O55"/>
    <mergeCell ref="B106:O106"/>
    <mergeCell ref="B78:O78"/>
    <mergeCell ref="L179:N179"/>
    <mergeCell ref="L191:N191"/>
    <mergeCell ref="L148:N148"/>
    <mergeCell ref="L121:N121"/>
    <mergeCell ref="L93:N93"/>
    <mergeCell ref="L159:N159"/>
    <mergeCell ref="L169:N169"/>
    <mergeCell ref="L107:N107"/>
    <mergeCell ref="L135:N135"/>
    <mergeCell ref="B120:O120"/>
    <mergeCell ref="B147:O147"/>
    <mergeCell ref="B178:O178"/>
    <mergeCell ref="B190:O190"/>
    <mergeCell ref="B134:O134"/>
    <mergeCell ref="B158:O158"/>
    <mergeCell ref="B168:O168"/>
    <mergeCell ref="L56:N56"/>
    <mergeCell ref="L79:N79"/>
    <mergeCell ref="B92:O92"/>
    <mergeCell ref="B69:O69"/>
    <mergeCell ref="L70:N70"/>
    <mergeCell ref="B3:O3"/>
    <mergeCell ref="L47:N47"/>
    <mergeCell ref="L19:N19"/>
    <mergeCell ref="L4:N4"/>
    <mergeCell ref="L33:N33"/>
    <mergeCell ref="B46:O46"/>
    <mergeCell ref="B18:O18"/>
    <mergeCell ref="B32:O32"/>
  </mergeCells>
  <conditionalFormatting sqref="K108:O119 K136:O146 K122:O125 K149:O152 K84:O91 K71:O74">
    <cfRule type="cellIs" dxfId="2" priority="6" operator="equal">
      <formula>"A4"</formula>
    </cfRule>
  </conditionalFormatting>
  <pageMargins left="0.51181102362204722" right="0.51181102362204722" top="0.78740157480314965" bottom="0.78740157480314965" header="0.31496062992125984" footer="0.31496062992125984"/>
  <pageSetup paperSize="9" scale="75" fitToHeight="0" orientation="landscape" r:id="rId1"/>
  <rowBreaks count="7" manualBreakCount="7">
    <brk id="30" max="16383" man="1"/>
    <brk id="52" max="16383" man="1"/>
    <brk id="75" max="16383" man="1"/>
    <brk id="103" max="16383" man="1"/>
    <brk id="131" max="16383" man="1"/>
    <brk id="155" max="16383" man="1"/>
    <brk id="18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37"/>
  <sheetViews>
    <sheetView topLeftCell="A6" workbookViewId="0">
      <selection activeCell="G33" sqref="G33"/>
    </sheetView>
  </sheetViews>
  <sheetFormatPr defaultRowHeight="16.5" x14ac:dyDescent="0.3"/>
  <cols>
    <col min="1" max="1" width="3.125" customWidth="1"/>
    <col min="2" max="2" width="6.875" customWidth="1"/>
    <col min="3" max="3" width="19" bestFit="1" customWidth="1"/>
    <col min="4" max="4" width="9.875" customWidth="1"/>
    <col min="5" max="5" width="15.625" customWidth="1"/>
    <col min="6" max="6" width="9.25" customWidth="1"/>
    <col min="7" max="7" width="7.125" bestFit="1" customWidth="1"/>
    <col min="8" max="8" width="21.75" bestFit="1" customWidth="1"/>
    <col min="9" max="9" width="15.375" customWidth="1"/>
    <col min="10" max="10" width="6.875" customWidth="1"/>
    <col min="11" max="11" width="19.875" customWidth="1"/>
    <col min="12" max="12" width="5.625" customWidth="1"/>
    <col min="13" max="13" width="2" customWidth="1"/>
    <col min="14" max="14" width="5.625" customWidth="1"/>
    <col min="15" max="15" width="19.875" customWidth="1"/>
    <col min="17" max="17" width="2.875" customWidth="1"/>
    <col min="18" max="18" width="9.5" customWidth="1"/>
    <col min="19" max="19" width="8.75" bestFit="1" customWidth="1"/>
    <col min="20" max="20" width="10.75" bestFit="1" customWidth="1"/>
    <col min="21" max="21" width="4.875" bestFit="1" customWidth="1"/>
    <col min="22" max="22" width="5.875" bestFit="1" customWidth="1"/>
    <col min="23" max="23" width="11" bestFit="1" customWidth="1"/>
    <col min="24" max="24" width="13.5" bestFit="1" customWidth="1"/>
    <col min="25" max="25" width="5.75" bestFit="1" customWidth="1"/>
    <col min="26" max="26" width="16.875" bestFit="1" customWidth="1"/>
    <col min="27" max="27" width="5" customWidth="1"/>
    <col min="28" max="28" width="1.875" bestFit="1" customWidth="1"/>
    <col min="29" max="29" width="5" customWidth="1"/>
    <col min="30" max="30" width="17.5" bestFit="1" customWidth="1"/>
  </cols>
  <sheetData>
    <row r="1" spans="2:15" ht="25.5" x14ac:dyDescent="0.3">
      <c r="B1" s="263" t="s">
        <v>87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5"/>
    </row>
    <row r="2" spans="2:15" x14ac:dyDescent="0.3">
      <c r="B2" s="34"/>
      <c r="C2" s="1"/>
      <c r="D2" s="1"/>
      <c r="E2" s="37"/>
      <c r="F2" s="36"/>
      <c r="G2" s="38"/>
      <c r="H2" s="38"/>
      <c r="I2" s="45"/>
      <c r="J2" s="38"/>
      <c r="K2" s="35"/>
      <c r="L2" s="39"/>
      <c r="M2" s="39"/>
      <c r="N2" s="39"/>
      <c r="O2" s="35"/>
    </row>
    <row r="3" spans="2:15" x14ac:dyDescent="0.3">
      <c r="B3" t="s">
        <v>125</v>
      </c>
    </row>
    <row r="4" spans="2:15" x14ac:dyDescent="0.3">
      <c r="B4" t="s">
        <v>126</v>
      </c>
    </row>
    <row r="6" spans="2:15" x14ac:dyDescent="0.3">
      <c r="B6" s="257" t="s">
        <v>99</v>
      </c>
      <c r="C6" s="257"/>
      <c r="G6" s="258" t="s">
        <v>100</v>
      </c>
      <c r="H6" s="259"/>
      <c r="J6" s="260"/>
      <c r="K6" s="260"/>
      <c r="L6" s="49"/>
      <c r="M6" s="49"/>
      <c r="N6" s="260"/>
      <c r="O6" s="260"/>
    </row>
    <row r="7" spans="2:15" ht="17.25" thickBot="1" x14ac:dyDescent="0.35">
      <c r="B7" s="53">
        <v>1</v>
      </c>
      <c r="C7" s="177" t="s">
        <v>21</v>
      </c>
      <c r="G7" s="53">
        <v>6</v>
      </c>
      <c r="H7" s="177" t="s">
        <v>123</v>
      </c>
      <c r="J7" s="49"/>
      <c r="K7" s="49"/>
      <c r="L7" s="49"/>
      <c r="M7" s="49"/>
      <c r="N7" s="49"/>
      <c r="O7" s="49"/>
    </row>
    <row r="8" spans="2:15" ht="17.25" thickBot="1" x14ac:dyDescent="0.35">
      <c r="B8" s="53">
        <v>2</v>
      </c>
      <c r="C8" s="177" t="s">
        <v>120</v>
      </c>
      <c r="G8" s="53">
        <v>7</v>
      </c>
      <c r="H8" s="177" t="s">
        <v>19</v>
      </c>
      <c r="J8" s="49"/>
      <c r="K8" s="49"/>
      <c r="L8" s="49"/>
      <c r="M8" s="49"/>
      <c r="N8" s="49"/>
      <c r="O8" s="49"/>
    </row>
    <row r="9" spans="2:15" ht="17.25" thickBot="1" x14ac:dyDescent="0.35">
      <c r="B9" s="53">
        <v>3</v>
      </c>
      <c r="C9" s="177" t="s">
        <v>16</v>
      </c>
      <c r="G9" s="53">
        <v>8</v>
      </c>
      <c r="H9" s="177" t="s">
        <v>236</v>
      </c>
      <c r="J9" s="49"/>
      <c r="K9" s="49"/>
      <c r="L9" s="49"/>
      <c r="M9" s="49"/>
      <c r="N9" s="49"/>
      <c r="O9" s="49"/>
    </row>
    <row r="10" spans="2:15" ht="17.25" thickBot="1" x14ac:dyDescent="0.35">
      <c r="B10" s="53">
        <v>4</v>
      </c>
      <c r="C10" s="177" t="s">
        <v>17</v>
      </c>
      <c r="G10" s="53">
        <v>9</v>
      </c>
      <c r="H10" s="177" t="s">
        <v>241</v>
      </c>
      <c r="J10" s="49"/>
      <c r="K10" s="49"/>
      <c r="L10" s="49"/>
      <c r="M10" s="49"/>
      <c r="N10" s="49"/>
      <c r="O10" s="49"/>
    </row>
    <row r="11" spans="2:15" ht="17.25" thickBot="1" x14ac:dyDescent="0.35">
      <c r="B11" s="52">
        <v>5</v>
      </c>
      <c r="C11" s="177" t="s">
        <v>122</v>
      </c>
      <c r="D11" s="1"/>
      <c r="E11" s="37"/>
      <c r="F11" s="36"/>
      <c r="G11" s="52">
        <v>10</v>
      </c>
      <c r="H11" s="177" t="s">
        <v>239</v>
      </c>
      <c r="I11" s="45"/>
      <c r="J11" s="38"/>
      <c r="K11" s="35"/>
      <c r="L11" s="39"/>
      <c r="M11" s="39"/>
      <c r="N11" s="39"/>
      <c r="O11" s="35"/>
    </row>
    <row r="13" spans="2:15" x14ac:dyDescent="0.3">
      <c r="B13" s="87" t="s">
        <v>0</v>
      </c>
      <c r="C13" s="87" t="s">
        <v>43</v>
      </c>
      <c r="D13" s="87" t="s">
        <v>44</v>
      </c>
      <c r="E13" s="87" t="s">
        <v>1</v>
      </c>
      <c r="F13" s="87" t="s">
        <v>2</v>
      </c>
      <c r="G13" s="87" t="s">
        <v>3</v>
      </c>
      <c r="H13" s="87" t="s">
        <v>4</v>
      </c>
      <c r="I13" s="87" t="s">
        <v>5</v>
      </c>
      <c r="J13" s="87" t="s">
        <v>6</v>
      </c>
      <c r="K13" s="87" t="s">
        <v>7</v>
      </c>
      <c r="L13" s="256" t="s">
        <v>8</v>
      </c>
      <c r="M13" s="256"/>
      <c r="N13" s="256"/>
      <c r="O13" s="87" t="s">
        <v>9</v>
      </c>
    </row>
    <row r="14" spans="2:15" x14ac:dyDescent="0.3">
      <c r="B14" s="131" t="s">
        <v>144</v>
      </c>
      <c r="C14" s="84" t="s">
        <v>136</v>
      </c>
      <c r="D14" s="84" t="s">
        <v>31</v>
      </c>
      <c r="E14" s="99" t="s">
        <v>142</v>
      </c>
      <c r="F14" s="133" t="s">
        <v>194</v>
      </c>
      <c r="G14" s="99" t="s">
        <v>11</v>
      </c>
      <c r="H14" s="134" t="s">
        <v>229</v>
      </c>
      <c r="I14" s="99" t="s">
        <v>12</v>
      </c>
      <c r="J14" s="99" t="s">
        <v>18</v>
      </c>
      <c r="K14" s="99" t="str">
        <f>C7</f>
        <v>Marista Champagnat</v>
      </c>
      <c r="L14" s="99"/>
      <c r="M14" s="99" t="s">
        <v>15</v>
      </c>
      <c r="N14" s="99"/>
      <c r="O14" s="99" t="str">
        <f>C8</f>
        <v>Marista João Paulo II</v>
      </c>
    </row>
    <row r="15" spans="2:15" x14ac:dyDescent="0.3">
      <c r="B15" s="131" t="s">
        <v>148</v>
      </c>
      <c r="C15" s="84" t="s">
        <v>136</v>
      </c>
      <c r="D15" s="84" t="s">
        <v>31</v>
      </c>
      <c r="E15" s="99" t="s">
        <v>142</v>
      </c>
      <c r="F15" s="133" t="s">
        <v>207</v>
      </c>
      <c r="G15" s="99" t="s">
        <v>11</v>
      </c>
      <c r="H15" s="134" t="s">
        <v>229</v>
      </c>
      <c r="I15" s="99" t="s">
        <v>12</v>
      </c>
      <c r="J15" s="99" t="s">
        <v>18</v>
      </c>
      <c r="K15" s="99" t="str">
        <f>C9</f>
        <v>Marista São Pedro</v>
      </c>
      <c r="L15" s="97"/>
      <c r="M15" s="97" t="s">
        <v>15</v>
      </c>
      <c r="N15" s="97"/>
      <c r="O15" s="99" t="str">
        <f>C10</f>
        <v>Marista Ipanema</v>
      </c>
    </row>
    <row r="16" spans="2:15" x14ac:dyDescent="0.3">
      <c r="B16" s="131" t="s">
        <v>180</v>
      </c>
      <c r="C16" s="84" t="s">
        <v>136</v>
      </c>
      <c r="D16" s="84" t="s">
        <v>31</v>
      </c>
      <c r="E16" s="99" t="s">
        <v>142</v>
      </c>
      <c r="F16" s="133" t="s">
        <v>210</v>
      </c>
      <c r="G16" s="99" t="s">
        <v>11</v>
      </c>
      <c r="H16" s="134" t="s">
        <v>229</v>
      </c>
      <c r="I16" s="99" t="s">
        <v>12</v>
      </c>
      <c r="J16" s="99" t="s">
        <v>18</v>
      </c>
      <c r="K16" s="99" t="str">
        <f>C7</f>
        <v>Marista Champagnat</v>
      </c>
      <c r="L16" s="97"/>
      <c r="M16" s="97" t="s">
        <v>15</v>
      </c>
      <c r="N16" s="97"/>
      <c r="O16" s="99" t="str">
        <f>C11</f>
        <v>Marista São Francisco</v>
      </c>
    </row>
    <row r="17" spans="2:15" x14ac:dyDescent="0.3">
      <c r="B17" s="131" t="s">
        <v>154</v>
      </c>
      <c r="C17" s="84" t="s">
        <v>136</v>
      </c>
      <c r="D17" s="84" t="s">
        <v>31</v>
      </c>
      <c r="E17" s="99" t="s">
        <v>142</v>
      </c>
      <c r="F17" s="133" t="s">
        <v>211</v>
      </c>
      <c r="G17" s="99" t="s">
        <v>11</v>
      </c>
      <c r="H17" s="134" t="s">
        <v>229</v>
      </c>
      <c r="I17" s="99" t="s">
        <v>12</v>
      </c>
      <c r="J17" s="99" t="s">
        <v>18</v>
      </c>
      <c r="K17" s="99" t="str">
        <f>C8</f>
        <v>Marista João Paulo II</v>
      </c>
      <c r="L17" s="97"/>
      <c r="M17" s="97" t="s">
        <v>15</v>
      </c>
      <c r="N17" s="97"/>
      <c r="O17" s="99" t="str">
        <f>C9</f>
        <v>Marista São Pedro</v>
      </c>
    </row>
    <row r="18" spans="2:15" x14ac:dyDescent="0.3">
      <c r="B18" s="52" t="s">
        <v>181</v>
      </c>
      <c r="C18" s="84" t="s">
        <v>136</v>
      </c>
      <c r="D18" s="84" t="s">
        <v>31</v>
      </c>
      <c r="E18" s="99" t="s">
        <v>142</v>
      </c>
      <c r="F18" s="135" t="s">
        <v>213</v>
      </c>
      <c r="G18" s="99" t="s">
        <v>11</v>
      </c>
      <c r="H18" s="134" t="s">
        <v>229</v>
      </c>
      <c r="I18" s="98" t="s">
        <v>12</v>
      </c>
      <c r="J18" s="99" t="s">
        <v>18</v>
      </c>
      <c r="K18" s="99" t="str">
        <f>C10</f>
        <v>Marista Ipanema</v>
      </c>
      <c r="L18" s="97"/>
      <c r="M18" s="97" t="s">
        <v>15</v>
      </c>
      <c r="N18" s="97"/>
      <c r="O18" s="99" t="str">
        <f>C11</f>
        <v>Marista São Francisco</v>
      </c>
    </row>
    <row r="19" spans="2:15" x14ac:dyDescent="0.3">
      <c r="B19" s="52" t="s">
        <v>160</v>
      </c>
      <c r="C19" s="84" t="s">
        <v>136</v>
      </c>
      <c r="D19" s="84" t="s">
        <v>31</v>
      </c>
      <c r="E19" s="98" t="s">
        <v>143</v>
      </c>
      <c r="F19" s="135" t="s">
        <v>189</v>
      </c>
      <c r="G19" s="99" t="s">
        <v>11</v>
      </c>
      <c r="H19" s="134" t="s">
        <v>229</v>
      </c>
      <c r="I19" s="98" t="s">
        <v>12</v>
      </c>
      <c r="J19" s="99" t="s">
        <v>18</v>
      </c>
      <c r="K19" s="98" t="str">
        <f>C7</f>
        <v>Marista Champagnat</v>
      </c>
      <c r="L19" s="100"/>
      <c r="M19" s="97" t="s">
        <v>15</v>
      </c>
      <c r="N19" s="97"/>
      <c r="O19" s="98" t="str">
        <f>C9</f>
        <v>Marista São Pedro</v>
      </c>
    </row>
    <row r="20" spans="2:15" x14ac:dyDescent="0.3">
      <c r="B20" s="52" t="s">
        <v>164</v>
      </c>
      <c r="C20" s="84" t="s">
        <v>136</v>
      </c>
      <c r="D20" s="84" t="s">
        <v>31</v>
      </c>
      <c r="E20" s="99" t="s">
        <v>143</v>
      </c>
      <c r="F20" s="135" t="s">
        <v>214</v>
      </c>
      <c r="G20" s="99" t="s">
        <v>11</v>
      </c>
      <c r="H20" s="134" t="s">
        <v>229</v>
      </c>
      <c r="I20" s="98" t="s">
        <v>12</v>
      </c>
      <c r="J20" s="99" t="s">
        <v>18</v>
      </c>
      <c r="K20" s="98" t="str">
        <f>C8</f>
        <v>Marista João Paulo II</v>
      </c>
      <c r="L20" s="100"/>
      <c r="M20" s="97" t="s">
        <v>15</v>
      </c>
      <c r="N20" s="97"/>
      <c r="O20" s="98" t="str">
        <f>C10</f>
        <v>Marista Ipanema</v>
      </c>
    </row>
    <row r="21" spans="2:15" x14ac:dyDescent="0.3">
      <c r="B21" s="52" t="s">
        <v>184</v>
      </c>
      <c r="C21" s="84" t="s">
        <v>136</v>
      </c>
      <c r="D21" s="84" t="s">
        <v>31</v>
      </c>
      <c r="E21" s="99" t="s">
        <v>143</v>
      </c>
      <c r="F21" s="135" t="s">
        <v>190</v>
      </c>
      <c r="G21" s="99" t="s">
        <v>11</v>
      </c>
      <c r="H21" s="134" t="s">
        <v>229</v>
      </c>
      <c r="I21" s="98" t="s">
        <v>12</v>
      </c>
      <c r="J21" s="99" t="s">
        <v>18</v>
      </c>
      <c r="K21" s="98" t="str">
        <f>C9</f>
        <v>Marista São Pedro</v>
      </c>
      <c r="L21" s="100"/>
      <c r="M21" s="97" t="s">
        <v>15</v>
      </c>
      <c r="N21" s="97"/>
      <c r="O21" s="98" t="str">
        <f>C11</f>
        <v>Marista São Francisco</v>
      </c>
    </row>
    <row r="22" spans="2:15" x14ac:dyDescent="0.3">
      <c r="B22" s="52" t="s">
        <v>170</v>
      </c>
      <c r="C22" s="84" t="s">
        <v>136</v>
      </c>
      <c r="D22" s="84" t="s">
        <v>31</v>
      </c>
      <c r="E22" s="99" t="s">
        <v>143</v>
      </c>
      <c r="F22" s="135" t="s">
        <v>205</v>
      </c>
      <c r="G22" s="99" t="s">
        <v>11</v>
      </c>
      <c r="H22" s="134" t="s">
        <v>229</v>
      </c>
      <c r="I22" s="98" t="s">
        <v>12</v>
      </c>
      <c r="J22" s="99" t="s">
        <v>18</v>
      </c>
      <c r="K22" s="99" t="str">
        <f>C7</f>
        <v>Marista Champagnat</v>
      </c>
      <c r="L22" s="97"/>
      <c r="M22" s="97" t="s">
        <v>15</v>
      </c>
      <c r="N22" s="97"/>
      <c r="O22" s="99" t="str">
        <f>C10</f>
        <v>Marista Ipanema</v>
      </c>
    </row>
    <row r="23" spans="2:15" x14ac:dyDescent="0.3">
      <c r="B23" s="52" t="s">
        <v>185</v>
      </c>
      <c r="C23" s="84" t="s">
        <v>136</v>
      </c>
      <c r="D23" s="84" t="s">
        <v>31</v>
      </c>
      <c r="E23" s="99" t="s">
        <v>143</v>
      </c>
      <c r="F23" s="135" t="s">
        <v>206</v>
      </c>
      <c r="G23" s="99" t="s">
        <v>11</v>
      </c>
      <c r="H23" s="134" t="s">
        <v>229</v>
      </c>
      <c r="I23" s="98" t="s">
        <v>12</v>
      </c>
      <c r="J23" s="99" t="s">
        <v>18</v>
      </c>
      <c r="K23" s="132" t="str">
        <f>C8</f>
        <v>Marista João Paulo II</v>
      </c>
      <c r="L23" s="132"/>
      <c r="M23" s="97" t="s">
        <v>15</v>
      </c>
      <c r="N23" s="97"/>
      <c r="O23" s="99" t="str">
        <f>C11</f>
        <v>Marista São Francisco</v>
      </c>
    </row>
    <row r="24" spans="2:15" x14ac:dyDescent="0.3">
      <c r="B24" s="131" t="s">
        <v>145</v>
      </c>
      <c r="C24" s="84" t="s">
        <v>136</v>
      </c>
      <c r="D24" s="84" t="s">
        <v>31</v>
      </c>
      <c r="E24" s="99" t="s">
        <v>142</v>
      </c>
      <c r="F24" s="133" t="s">
        <v>208</v>
      </c>
      <c r="G24" s="99" t="s">
        <v>11</v>
      </c>
      <c r="H24" s="134" t="s">
        <v>229</v>
      </c>
      <c r="I24" s="99" t="s">
        <v>12</v>
      </c>
      <c r="J24" s="99" t="s">
        <v>20</v>
      </c>
      <c r="K24" s="99" t="str">
        <f>H7</f>
        <v>Marista Assunção</v>
      </c>
      <c r="L24" s="99"/>
      <c r="M24" s="99" t="s">
        <v>15</v>
      </c>
      <c r="N24" s="99"/>
      <c r="O24" s="99" t="str">
        <f>H8</f>
        <v>Marista Rosário</v>
      </c>
    </row>
    <row r="25" spans="2:15" x14ac:dyDescent="0.3">
      <c r="B25" s="131" t="s">
        <v>149</v>
      </c>
      <c r="C25" s="84" t="s">
        <v>136</v>
      </c>
      <c r="D25" s="84" t="s">
        <v>31</v>
      </c>
      <c r="E25" s="99" t="s">
        <v>142</v>
      </c>
      <c r="F25" s="133" t="s">
        <v>209</v>
      </c>
      <c r="G25" s="99" t="s">
        <v>11</v>
      </c>
      <c r="H25" s="134" t="s">
        <v>229</v>
      </c>
      <c r="I25" s="99" t="s">
        <v>12</v>
      </c>
      <c r="J25" s="99" t="s">
        <v>20</v>
      </c>
      <c r="K25" s="99" t="str">
        <f>H9</f>
        <v>Marista Roque</v>
      </c>
      <c r="L25" s="97"/>
      <c r="M25" s="97" t="s">
        <v>15</v>
      </c>
      <c r="N25" s="97"/>
      <c r="O25" s="99" t="str">
        <f>H10</f>
        <v>Marista Ir. Jaime</v>
      </c>
    </row>
    <row r="26" spans="2:15" x14ac:dyDescent="0.3">
      <c r="B26" s="131" t="s">
        <v>182</v>
      </c>
      <c r="C26" s="84" t="s">
        <v>136</v>
      </c>
      <c r="D26" s="84" t="s">
        <v>31</v>
      </c>
      <c r="E26" s="99" t="s">
        <v>142</v>
      </c>
      <c r="F26" s="135" t="s">
        <v>203</v>
      </c>
      <c r="G26" s="99" t="s">
        <v>11</v>
      </c>
      <c r="H26" s="134" t="s">
        <v>229</v>
      </c>
      <c r="I26" s="99" t="s">
        <v>12</v>
      </c>
      <c r="J26" s="99" t="s">
        <v>20</v>
      </c>
      <c r="K26" s="99" t="str">
        <f>H7</f>
        <v>Marista Assunção</v>
      </c>
      <c r="L26" s="97"/>
      <c r="M26" s="97" t="s">
        <v>15</v>
      </c>
      <c r="N26" s="97"/>
      <c r="O26" s="99" t="str">
        <f>H11</f>
        <v>Marista Maria Imaculada</v>
      </c>
    </row>
    <row r="27" spans="2:15" x14ac:dyDescent="0.3">
      <c r="B27" s="131" t="s">
        <v>155</v>
      </c>
      <c r="C27" s="84" t="s">
        <v>136</v>
      </c>
      <c r="D27" s="84" t="s">
        <v>31</v>
      </c>
      <c r="E27" s="99" t="s">
        <v>142</v>
      </c>
      <c r="F27" s="135" t="s">
        <v>212</v>
      </c>
      <c r="G27" s="99" t="s">
        <v>11</v>
      </c>
      <c r="H27" s="134" t="s">
        <v>229</v>
      </c>
      <c r="I27" s="99" t="s">
        <v>12</v>
      </c>
      <c r="J27" s="99" t="s">
        <v>20</v>
      </c>
      <c r="K27" s="99" t="str">
        <f>H8</f>
        <v>Marista Rosário</v>
      </c>
      <c r="L27" s="97"/>
      <c r="M27" s="97" t="s">
        <v>15</v>
      </c>
      <c r="N27" s="97"/>
      <c r="O27" s="99" t="str">
        <f>H9</f>
        <v>Marista Roque</v>
      </c>
    </row>
    <row r="28" spans="2:15" x14ac:dyDescent="0.3">
      <c r="B28" s="52" t="s">
        <v>183</v>
      </c>
      <c r="C28" s="84" t="s">
        <v>136</v>
      </c>
      <c r="D28" s="84" t="s">
        <v>31</v>
      </c>
      <c r="E28" s="99" t="s">
        <v>142</v>
      </c>
      <c r="F28" s="94" t="s">
        <v>230</v>
      </c>
      <c r="G28" s="99" t="s">
        <v>11</v>
      </c>
      <c r="H28" s="134" t="s">
        <v>229</v>
      </c>
      <c r="I28" s="98" t="s">
        <v>12</v>
      </c>
      <c r="J28" s="99" t="s">
        <v>20</v>
      </c>
      <c r="K28" s="99" t="str">
        <f>H10</f>
        <v>Marista Ir. Jaime</v>
      </c>
      <c r="L28" s="97"/>
      <c r="M28" s="97" t="s">
        <v>15</v>
      </c>
      <c r="N28" s="97"/>
      <c r="O28" s="99" t="str">
        <f>H11</f>
        <v>Marista Maria Imaculada</v>
      </c>
    </row>
    <row r="29" spans="2:15" x14ac:dyDescent="0.3">
      <c r="B29" s="52" t="s">
        <v>161</v>
      </c>
      <c r="C29" s="84" t="s">
        <v>136</v>
      </c>
      <c r="D29" s="84" t="s">
        <v>31</v>
      </c>
      <c r="E29" s="98" t="s">
        <v>143</v>
      </c>
      <c r="F29" s="135" t="s">
        <v>189</v>
      </c>
      <c r="G29" s="99" t="s">
        <v>11</v>
      </c>
      <c r="H29" s="134" t="s">
        <v>235</v>
      </c>
      <c r="I29" s="98" t="s">
        <v>12</v>
      </c>
      <c r="J29" s="99" t="s">
        <v>20</v>
      </c>
      <c r="K29" s="98" t="str">
        <f>H7</f>
        <v>Marista Assunção</v>
      </c>
      <c r="L29" s="100"/>
      <c r="M29" s="97" t="s">
        <v>15</v>
      </c>
      <c r="N29" s="97"/>
      <c r="O29" s="98" t="str">
        <f>H9</f>
        <v>Marista Roque</v>
      </c>
    </row>
    <row r="30" spans="2:15" x14ac:dyDescent="0.3">
      <c r="B30" s="52" t="s">
        <v>165</v>
      </c>
      <c r="C30" s="84" t="s">
        <v>136</v>
      </c>
      <c r="D30" s="84" t="s">
        <v>31</v>
      </c>
      <c r="E30" s="99" t="s">
        <v>143</v>
      </c>
      <c r="F30" s="135" t="s">
        <v>214</v>
      </c>
      <c r="G30" s="99" t="s">
        <v>11</v>
      </c>
      <c r="H30" s="134" t="s">
        <v>235</v>
      </c>
      <c r="I30" s="98" t="s">
        <v>12</v>
      </c>
      <c r="J30" s="99" t="s">
        <v>20</v>
      </c>
      <c r="K30" s="98" t="str">
        <f>H8</f>
        <v>Marista Rosário</v>
      </c>
      <c r="L30" s="100"/>
      <c r="M30" s="97" t="s">
        <v>15</v>
      </c>
      <c r="N30" s="97"/>
      <c r="O30" s="98" t="str">
        <f>H10</f>
        <v>Marista Ir. Jaime</v>
      </c>
    </row>
    <row r="31" spans="2:15" x14ac:dyDescent="0.3">
      <c r="B31" s="52" t="s">
        <v>186</v>
      </c>
      <c r="C31" s="84" t="s">
        <v>136</v>
      </c>
      <c r="D31" s="84" t="s">
        <v>31</v>
      </c>
      <c r="E31" s="99" t="s">
        <v>143</v>
      </c>
      <c r="F31" s="135" t="s">
        <v>190</v>
      </c>
      <c r="G31" s="99" t="s">
        <v>11</v>
      </c>
      <c r="H31" s="134" t="s">
        <v>235</v>
      </c>
      <c r="I31" s="98" t="s">
        <v>12</v>
      </c>
      <c r="J31" s="99" t="s">
        <v>20</v>
      </c>
      <c r="K31" s="98" t="str">
        <f>H9</f>
        <v>Marista Roque</v>
      </c>
      <c r="L31" s="100"/>
      <c r="M31" s="97" t="s">
        <v>15</v>
      </c>
      <c r="N31" s="97"/>
      <c r="O31" s="98" t="str">
        <f>H11</f>
        <v>Marista Maria Imaculada</v>
      </c>
    </row>
    <row r="32" spans="2:15" x14ac:dyDescent="0.3">
      <c r="B32" s="52" t="s">
        <v>171</v>
      </c>
      <c r="C32" s="84" t="s">
        <v>136</v>
      </c>
      <c r="D32" s="84" t="s">
        <v>31</v>
      </c>
      <c r="E32" s="99" t="s">
        <v>143</v>
      </c>
      <c r="F32" s="135" t="s">
        <v>205</v>
      </c>
      <c r="G32" s="99" t="s">
        <v>11</v>
      </c>
      <c r="H32" s="134" t="s">
        <v>235</v>
      </c>
      <c r="I32" s="98" t="s">
        <v>12</v>
      </c>
      <c r="J32" s="99" t="s">
        <v>20</v>
      </c>
      <c r="K32" s="99" t="str">
        <f>H7</f>
        <v>Marista Assunção</v>
      </c>
      <c r="L32" s="97"/>
      <c r="M32" s="97" t="s">
        <v>15</v>
      </c>
      <c r="N32" s="97"/>
      <c r="O32" s="99" t="str">
        <f>H10</f>
        <v>Marista Ir. Jaime</v>
      </c>
    </row>
    <row r="33" spans="2:15" x14ac:dyDescent="0.3">
      <c r="B33" s="52" t="s">
        <v>187</v>
      </c>
      <c r="C33" s="84" t="s">
        <v>136</v>
      </c>
      <c r="D33" s="84" t="s">
        <v>31</v>
      </c>
      <c r="E33" s="99" t="s">
        <v>143</v>
      </c>
      <c r="F33" s="135" t="s">
        <v>206</v>
      </c>
      <c r="G33" s="99" t="s">
        <v>11</v>
      </c>
      <c r="H33" s="134" t="s">
        <v>235</v>
      </c>
      <c r="I33" s="98" t="s">
        <v>12</v>
      </c>
      <c r="J33" s="99" t="s">
        <v>20</v>
      </c>
      <c r="K33" s="132" t="str">
        <f>H8</f>
        <v>Marista Rosário</v>
      </c>
      <c r="L33" s="132"/>
      <c r="M33" s="97" t="s">
        <v>15</v>
      </c>
      <c r="N33" s="97"/>
      <c r="O33" s="99" t="str">
        <f>H11</f>
        <v>Marista Maria Imaculada</v>
      </c>
    </row>
    <row r="34" spans="2:15" x14ac:dyDescent="0.3">
      <c r="B34" s="52">
        <v>21</v>
      </c>
      <c r="C34" s="84" t="s">
        <v>136</v>
      </c>
      <c r="D34" s="84" t="s">
        <v>31</v>
      </c>
      <c r="E34" s="99" t="s">
        <v>143</v>
      </c>
      <c r="F34" s="94" t="s">
        <v>219</v>
      </c>
      <c r="G34" s="99" t="s">
        <v>11</v>
      </c>
      <c r="H34" s="100" t="s">
        <v>229</v>
      </c>
      <c r="I34" s="101" t="s">
        <v>27</v>
      </c>
      <c r="J34" s="102" t="s">
        <v>74</v>
      </c>
      <c r="K34" s="103" t="s">
        <v>54</v>
      </c>
      <c r="L34" s="101"/>
      <c r="M34" s="101" t="s">
        <v>15</v>
      </c>
      <c r="N34" s="101"/>
      <c r="O34" s="103" t="s">
        <v>53</v>
      </c>
    </row>
    <row r="35" spans="2:15" x14ac:dyDescent="0.3">
      <c r="B35" s="52">
        <v>22</v>
      </c>
      <c r="C35" s="84" t="s">
        <v>136</v>
      </c>
      <c r="D35" s="84" t="s">
        <v>31</v>
      </c>
      <c r="E35" s="99" t="s">
        <v>143</v>
      </c>
      <c r="F35" s="94" t="s">
        <v>208</v>
      </c>
      <c r="G35" s="99" t="s">
        <v>11</v>
      </c>
      <c r="H35" s="99" t="s">
        <v>229</v>
      </c>
      <c r="I35" s="101" t="s">
        <v>27</v>
      </c>
      <c r="J35" s="102" t="s">
        <v>83</v>
      </c>
      <c r="K35" s="103" t="s">
        <v>79</v>
      </c>
      <c r="L35" s="101"/>
      <c r="M35" s="101" t="s">
        <v>15</v>
      </c>
      <c r="N35" s="101"/>
      <c r="O35" s="103" t="s">
        <v>58</v>
      </c>
    </row>
    <row r="36" spans="2:15" x14ac:dyDescent="0.3">
      <c r="B36" s="52">
        <v>23</v>
      </c>
      <c r="C36" s="84" t="s">
        <v>136</v>
      </c>
      <c r="D36" s="84" t="s">
        <v>31</v>
      </c>
      <c r="E36" s="99" t="s">
        <v>143</v>
      </c>
      <c r="F36" s="94" t="s">
        <v>228</v>
      </c>
      <c r="G36" s="99" t="s">
        <v>11</v>
      </c>
      <c r="H36" s="99" t="s">
        <v>231</v>
      </c>
      <c r="I36" s="104" t="s">
        <v>45</v>
      </c>
      <c r="J36" s="100" t="s">
        <v>47</v>
      </c>
      <c r="K36" s="99" t="s">
        <v>59</v>
      </c>
      <c r="L36" s="97"/>
      <c r="M36" s="97" t="s">
        <v>15</v>
      </c>
      <c r="N36" s="97"/>
      <c r="O36" s="99" t="s">
        <v>66</v>
      </c>
    </row>
    <row r="37" spans="2:15" x14ac:dyDescent="0.3">
      <c r="B37" s="52">
        <v>24</v>
      </c>
      <c r="C37" s="84" t="s">
        <v>136</v>
      </c>
      <c r="D37" s="84" t="s">
        <v>31</v>
      </c>
      <c r="E37" s="99" t="s">
        <v>143</v>
      </c>
      <c r="F37" s="94" t="s">
        <v>228</v>
      </c>
      <c r="G37" s="99" t="s">
        <v>11</v>
      </c>
      <c r="H37" s="100" t="s">
        <v>232</v>
      </c>
      <c r="I37" s="104" t="s">
        <v>30</v>
      </c>
      <c r="J37" s="100" t="s">
        <v>30</v>
      </c>
      <c r="K37" s="99" t="s">
        <v>63</v>
      </c>
      <c r="L37" s="97"/>
      <c r="M37" s="97" t="s">
        <v>15</v>
      </c>
      <c r="N37" s="97"/>
      <c r="O37" s="99" t="s">
        <v>61</v>
      </c>
    </row>
  </sheetData>
  <mergeCells count="6">
    <mergeCell ref="L13:N13"/>
    <mergeCell ref="B1:O1"/>
    <mergeCell ref="B6:C6"/>
    <mergeCell ref="G6:H6"/>
    <mergeCell ref="J6:K6"/>
    <mergeCell ref="N6:O6"/>
  </mergeCells>
  <conditionalFormatting sqref="K22:O29 K14:O20">
    <cfRule type="cellIs" dxfId="1" priority="1" operator="equal">
      <formula>"A4"</formula>
    </cfRule>
  </conditionalFormatting>
  <pageMargins left="0.511811024" right="0.511811024" top="0.78740157499999996" bottom="0.78740157499999996" header="0.31496062000000002" footer="0.31496062000000002"/>
  <pageSetup scale="6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6"/>
  <sheetViews>
    <sheetView topLeftCell="A33" zoomScale="90" zoomScaleNormal="90" workbookViewId="0">
      <selection activeCell="E56" sqref="E56"/>
    </sheetView>
  </sheetViews>
  <sheetFormatPr defaultRowHeight="16.5" x14ac:dyDescent="0.3"/>
  <cols>
    <col min="1" max="1" width="3.125" customWidth="1"/>
    <col min="2" max="2" width="6.875" customWidth="1"/>
    <col min="3" max="3" width="20.75" customWidth="1"/>
    <col min="4" max="4" width="9.875" customWidth="1"/>
    <col min="5" max="5" width="15.625" customWidth="1"/>
    <col min="6" max="6" width="9.25" customWidth="1"/>
    <col min="7" max="7" width="7.125" bestFit="1" customWidth="1"/>
    <col min="8" max="8" width="19.875" customWidth="1"/>
    <col min="9" max="9" width="15.375" customWidth="1"/>
    <col min="10" max="10" width="6.875" customWidth="1"/>
    <col min="11" max="11" width="20.75" customWidth="1"/>
    <col min="12" max="12" width="5.625" customWidth="1"/>
    <col min="13" max="13" width="2" customWidth="1"/>
    <col min="14" max="14" width="5.625" customWidth="1"/>
    <col min="15" max="15" width="19.875" customWidth="1"/>
    <col min="17" max="17" width="2.875" customWidth="1"/>
    <col min="18" max="18" width="9.5" customWidth="1"/>
    <col min="19" max="19" width="8.75" bestFit="1" customWidth="1"/>
    <col min="20" max="20" width="10.75" bestFit="1" customWidth="1"/>
    <col min="21" max="21" width="4.875" bestFit="1" customWidth="1"/>
    <col min="22" max="22" width="5.875" bestFit="1" customWidth="1"/>
    <col min="23" max="23" width="11" bestFit="1" customWidth="1"/>
    <col min="24" max="24" width="13.5" bestFit="1" customWidth="1"/>
    <col min="25" max="25" width="5.75" bestFit="1" customWidth="1"/>
    <col min="26" max="26" width="16.875" bestFit="1" customWidth="1"/>
    <col min="27" max="27" width="5" customWidth="1"/>
    <col min="28" max="28" width="1.875" bestFit="1" customWidth="1"/>
    <col min="29" max="29" width="5" customWidth="1"/>
    <col min="30" max="30" width="17.5" bestFit="1" customWidth="1"/>
  </cols>
  <sheetData>
    <row r="1" spans="1:15" ht="25.5" x14ac:dyDescent="0.3">
      <c r="B1" s="261" t="s">
        <v>86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x14ac:dyDescent="0.3">
      <c r="B2" s="34"/>
      <c r="C2" s="1"/>
      <c r="D2" s="1"/>
      <c r="E2" s="37"/>
      <c r="F2" s="40"/>
      <c r="G2" s="56"/>
      <c r="H2" s="56"/>
      <c r="I2" s="1"/>
      <c r="J2" s="1"/>
      <c r="K2" s="62"/>
      <c r="L2" s="1"/>
      <c r="M2" s="62"/>
      <c r="N2" s="1"/>
      <c r="O2" s="62"/>
    </row>
    <row r="3" spans="1:15" x14ac:dyDescent="0.3">
      <c r="B3" t="s">
        <v>133</v>
      </c>
      <c r="D3" s="86"/>
    </row>
    <row r="4" spans="1:15" x14ac:dyDescent="0.3">
      <c r="C4" s="60" t="s">
        <v>110</v>
      </c>
    </row>
    <row r="5" spans="1:15" x14ac:dyDescent="0.3">
      <c r="C5" s="63" t="s">
        <v>108</v>
      </c>
    </row>
    <row r="6" spans="1:15" ht="18.75" customHeight="1" x14ac:dyDescent="0.3">
      <c r="C6" s="64" t="s">
        <v>109</v>
      </c>
    </row>
    <row r="7" spans="1:15" x14ac:dyDescent="0.3">
      <c r="B7" t="s">
        <v>114</v>
      </c>
    </row>
    <row r="9" spans="1:15" x14ac:dyDescent="0.3">
      <c r="B9" s="257" t="s">
        <v>99</v>
      </c>
      <c r="C9" s="257"/>
      <c r="G9" s="257" t="s">
        <v>100</v>
      </c>
      <c r="H9" s="257"/>
      <c r="J9" s="257" t="s">
        <v>101</v>
      </c>
      <c r="K9" s="257"/>
      <c r="L9" s="49"/>
      <c r="M9" s="49"/>
      <c r="N9" s="257" t="s">
        <v>102</v>
      </c>
      <c r="O9" s="257"/>
    </row>
    <row r="10" spans="1:15" ht="17.25" thickBot="1" x14ac:dyDescent="0.35">
      <c r="B10" s="53">
        <v>1</v>
      </c>
      <c r="C10" s="177" t="s">
        <v>122</v>
      </c>
      <c r="G10" s="53">
        <v>5</v>
      </c>
      <c r="H10" s="177" t="s">
        <v>120</v>
      </c>
      <c r="J10" s="53">
        <v>9</v>
      </c>
      <c r="K10" s="177" t="s">
        <v>19</v>
      </c>
      <c r="L10" s="49"/>
      <c r="M10" s="49"/>
      <c r="N10" s="53">
        <v>14</v>
      </c>
      <c r="O10" s="177" t="s">
        <v>21</v>
      </c>
    </row>
    <row r="11" spans="1:15" ht="17.25" thickBot="1" x14ac:dyDescent="0.35">
      <c r="B11" s="53">
        <v>2</v>
      </c>
      <c r="C11" s="177" t="s">
        <v>239</v>
      </c>
      <c r="G11" s="53">
        <v>6</v>
      </c>
      <c r="H11" s="177" t="s">
        <v>241</v>
      </c>
      <c r="J11" s="53">
        <v>10</v>
      </c>
      <c r="K11" s="177" t="s">
        <v>16</v>
      </c>
      <c r="L11" s="49"/>
      <c r="M11" s="49"/>
      <c r="N11" s="53">
        <v>15</v>
      </c>
      <c r="O11" s="177" t="s">
        <v>14</v>
      </c>
    </row>
    <row r="12" spans="1:15" ht="17.25" thickBot="1" x14ac:dyDescent="0.35">
      <c r="B12" s="53">
        <v>3</v>
      </c>
      <c r="C12" s="177" t="s">
        <v>118</v>
      </c>
      <c r="G12" s="53">
        <v>7</v>
      </c>
      <c r="H12" s="177" t="s">
        <v>242</v>
      </c>
      <c r="J12" s="53">
        <v>11</v>
      </c>
      <c r="K12" s="177" t="s">
        <v>236</v>
      </c>
      <c r="L12" s="49"/>
      <c r="M12" s="49"/>
      <c r="N12" s="53">
        <v>16</v>
      </c>
      <c r="O12" s="177" t="s">
        <v>123</v>
      </c>
    </row>
    <row r="13" spans="1:15" ht="17.25" thickBot="1" x14ac:dyDescent="0.35">
      <c r="B13" s="53">
        <v>4</v>
      </c>
      <c r="C13" s="177" t="s">
        <v>240</v>
      </c>
      <c r="G13" s="53">
        <v>8</v>
      </c>
      <c r="H13" s="177" t="s">
        <v>17</v>
      </c>
      <c r="J13" s="54">
        <v>12</v>
      </c>
      <c r="K13" s="177" t="s">
        <v>243</v>
      </c>
      <c r="L13" s="49"/>
      <c r="M13" s="49"/>
      <c r="N13" s="54">
        <v>17</v>
      </c>
      <c r="O13" s="177" t="s">
        <v>237</v>
      </c>
    </row>
    <row r="14" spans="1:15" ht="17.25" thickBot="1" x14ac:dyDescent="0.35">
      <c r="A14" s="49"/>
      <c r="B14" s="67"/>
      <c r="C14" s="49"/>
      <c r="G14" s="67"/>
      <c r="H14" s="68"/>
      <c r="J14" s="54">
        <v>13</v>
      </c>
      <c r="K14" s="177" t="s">
        <v>238</v>
      </c>
      <c r="L14" s="49"/>
      <c r="M14" s="49"/>
      <c r="N14" s="54">
        <v>18</v>
      </c>
      <c r="O14" s="177" t="s">
        <v>22</v>
      </c>
    </row>
    <row r="16" spans="1:15" x14ac:dyDescent="0.3">
      <c r="B16" s="87" t="s">
        <v>0</v>
      </c>
      <c r="C16" s="87" t="s">
        <v>43</v>
      </c>
      <c r="D16" s="87" t="s">
        <v>44</v>
      </c>
      <c r="E16" s="87" t="s">
        <v>1</v>
      </c>
      <c r="F16" s="87" t="s">
        <v>2</v>
      </c>
      <c r="G16" s="87" t="s">
        <v>3</v>
      </c>
      <c r="H16" s="87" t="s">
        <v>4</v>
      </c>
      <c r="I16" s="87" t="s">
        <v>5</v>
      </c>
      <c r="J16" s="87" t="s">
        <v>6</v>
      </c>
      <c r="K16" s="87" t="s">
        <v>7</v>
      </c>
      <c r="L16" s="256" t="s">
        <v>8</v>
      </c>
      <c r="M16" s="256"/>
      <c r="N16" s="256"/>
      <c r="O16" s="87" t="s">
        <v>9</v>
      </c>
    </row>
    <row r="17" spans="2:17" x14ac:dyDescent="0.3">
      <c r="B17" s="52" t="s">
        <v>144</v>
      </c>
      <c r="C17" s="84" t="s">
        <v>136</v>
      </c>
      <c r="D17" s="84" t="s">
        <v>10</v>
      </c>
      <c r="E17" s="98" t="s">
        <v>142</v>
      </c>
      <c r="F17" s="133" t="s">
        <v>190</v>
      </c>
      <c r="G17" s="100" t="s">
        <v>11</v>
      </c>
      <c r="H17" s="100" t="s">
        <v>232</v>
      </c>
      <c r="I17" s="100" t="s">
        <v>12</v>
      </c>
      <c r="J17" s="100" t="s">
        <v>18</v>
      </c>
      <c r="K17" s="98" t="str">
        <f>C10</f>
        <v>Marista São Francisco</v>
      </c>
      <c r="L17" s="100"/>
      <c r="M17" s="100" t="s">
        <v>15</v>
      </c>
      <c r="N17" s="100"/>
      <c r="O17" s="98" t="str">
        <f>C11</f>
        <v>Marista Maria Imaculada</v>
      </c>
    </row>
    <row r="18" spans="2:17" x14ac:dyDescent="0.3">
      <c r="B18" s="52" t="s">
        <v>148</v>
      </c>
      <c r="C18" s="84" t="s">
        <v>136</v>
      </c>
      <c r="D18" s="84" t="s">
        <v>10</v>
      </c>
      <c r="E18" s="98" t="s">
        <v>142</v>
      </c>
      <c r="F18" s="133" t="s">
        <v>197</v>
      </c>
      <c r="G18" s="134" t="s">
        <v>11</v>
      </c>
      <c r="H18" s="100" t="s">
        <v>232</v>
      </c>
      <c r="I18" s="84" t="s">
        <v>12</v>
      </c>
      <c r="J18" s="84" t="s">
        <v>18</v>
      </c>
      <c r="K18" s="95" t="str">
        <f>C12</f>
        <v>Marista Medianeira</v>
      </c>
      <c r="L18" s="84"/>
      <c r="M18" s="95" t="s">
        <v>15</v>
      </c>
      <c r="N18" s="84"/>
      <c r="O18" s="95" t="str">
        <f>C13</f>
        <v>Marista Aparecida</v>
      </c>
    </row>
    <row r="19" spans="2:17" x14ac:dyDescent="0.3">
      <c r="B19" s="52" t="s">
        <v>180</v>
      </c>
      <c r="C19" s="84" t="s">
        <v>136</v>
      </c>
      <c r="D19" s="84" t="s">
        <v>10</v>
      </c>
      <c r="E19" s="98" t="s">
        <v>142</v>
      </c>
      <c r="F19" s="133" t="s">
        <v>200</v>
      </c>
      <c r="G19" s="134" t="s">
        <v>11</v>
      </c>
      <c r="H19" s="134" t="s">
        <v>232</v>
      </c>
      <c r="I19" s="84" t="s">
        <v>12</v>
      </c>
      <c r="J19" s="84" t="s">
        <v>18</v>
      </c>
      <c r="K19" s="95" t="str">
        <f>C10</f>
        <v>Marista São Francisco</v>
      </c>
      <c r="L19" s="84"/>
      <c r="M19" s="95" t="s">
        <v>15</v>
      </c>
      <c r="N19" s="84"/>
      <c r="O19" s="95" t="str">
        <f>C12</f>
        <v>Marista Medianeira</v>
      </c>
    </row>
    <row r="20" spans="2:17" x14ac:dyDescent="0.3">
      <c r="B20" s="52" t="s">
        <v>154</v>
      </c>
      <c r="C20" s="84" t="s">
        <v>136</v>
      </c>
      <c r="D20" s="84" t="s">
        <v>10</v>
      </c>
      <c r="E20" s="98" t="s">
        <v>142</v>
      </c>
      <c r="F20" s="135" t="s">
        <v>203</v>
      </c>
      <c r="G20" s="134" t="s">
        <v>11</v>
      </c>
      <c r="H20" s="100" t="s">
        <v>232</v>
      </c>
      <c r="I20" s="100" t="s">
        <v>12</v>
      </c>
      <c r="J20" s="100" t="s">
        <v>18</v>
      </c>
      <c r="K20" s="98" t="str">
        <f>C11</f>
        <v>Marista Maria Imaculada</v>
      </c>
      <c r="L20" s="100"/>
      <c r="M20" s="97" t="s">
        <v>15</v>
      </c>
      <c r="N20" s="97"/>
      <c r="O20" s="98" t="str">
        <f>C13</f>
        <v>Marista Aparecida</v>
      </c>
    </row>
    <row r="21" spans="2:17" x14ac:dyDescent="0.3">
      <c r="B21" s="52" t="s">
        <v>181</v>
      </c>
      <c r="C21" s="84" t="s">
        <v>136</v>
      </c>
      <c r="D21" s="84" t="s">
        <v>10</v>
      </c>
      <c r="E21" s="98" t="s">
        <v>143</v>
      </c>
      <c r="F21" s="94" t="s">
        <v>215</v>
      </c>
      <c r="G21" s="100" t="s">
        <v>11</v>
      </c>
      <c r="H21" s="100" t="s">
        <v>232</v>
      </c>
      <c r="I21" s="84" t="s">
        <v>12</v>
      </c>
      <c r="J21" s="84" t="s">
        <v>18</v>
      </c>
      <c r="K21" s="95" t="str">
        <f>C10</f>
        <v>Marista São Francisco</v>
      </c>
      <c r="L21" s="84"/>
      <c r="M21" s="95" t="s">
        <v>15</v>
      </c>
      <c r="N21" s="84"/>
      <c r="O21" s="95" t="str">
        <f>C13</f>
        <v>Marista Aparecida</v>
      </c>
    </row>
    <row r="22" spans="2:17" x14ac:dyDescent="0.3">
      <c r="B22" s="52" t="s">
        <v>160</v>
      </c>
      <c r="C22" s="84" t="s">
        <v>136</v>
      </c>
      <c r="D22" s="84" t="s">
        <v>10</v>
      </c>
      <c r="E22" s="98" t="s">
        <v>143</v>
      </c>
      <c r="F22" s="94" t="s">
        <v>217</v>
      </c>
      <c r="G22" s="100" t="s">
        <v>11</v>
      </c>
      <c r="H22" s="100" t="s">
        <v>232</v>
      </c>
      <c r="I22" s="84" t="s">
        <v>12</v>
      </c>
      <c r="J22" s="84" t="s">
        <v>18</v>
      </c>
      <c r="K22" s="95" t="str">
        <f>C11</f>
        <v>Marista Maria Imaculada</v>
      </c>
      <c r="L22" s="84"/>
      <c r="M22" s="95" t="s">
        <v>15</v>
      </c>
      <c r="N22" s="84"/>
      <c r="O22" s="95" t="str">
        <f>C12</f>
        <v>Marista Medianeira</v>
      </c>
    </row>
    <row r="23" spans="2:17" x14ac:dyDescent="0.3">
      <c r="B23" s="52" t="s">
        <v>145</v>
      </c>
      <c r="C23" s="84" t="s">
        <v>136</v>
      </c>
      <c r="D23" s="84" t="s">
        <v>10</v>
      </c>
      <c r="E23" s="98" t="s">
        <v>142</v>
      </c>
      <c r="F23" s="174" t="s">
        <v>190</v>
      </c>
      <c r="G23" s="134" t="s">
        <v>11</v>
      </c>
      <c r="H23" s="134" t="s">
        <v>231</v>
      </c>
      <c r="I23" s="100" t="s">
        <v>12</v>
      </c>
      <c r="J23" s="100" t="s">
        <v>20</v>
      </c>
      <c r="K23" s="98" t="str">
        <f>H10</f>
        <v>Marista João Paulo II</v>
      </c>
      <c r="L23" s="100"/>
      <c r="M23" s="97" t="s">
        <v>15</v>
      </c>
      <c r="N23" s="97"/>
      <c r="O23" s="98" t="str">
        <f>H11</f>
        <v>Marista Ir. Jaime</v>
      </c>
    </row>
    <row r="24" spans="2:17" x14ac:dyDescent="0.3">
      <c r="B24" s="52" t="s">
        <v>149</v>
      </c>
      <c r="C24" s="84" t="s">
        <v>136</v>
      </c>
      <c r="D24" s="84" t="s">
        <v>10</v>
      </c>
      <c r="E24" s="98" t="s">
        <v>142</v>
      </c>
      <c r="F24" s="133" t="s">
        <v>197</v>
      </c>
      <c r="G24" s="134" t="s">
        <v>11</v>
      </c>
      <c r="H24" s="134" t="s">
        <v>231</v>
      </c>
      <c r="I24" s="84" t="s">
        <v>12</v>
      </c>
      <c r="J24" s="84" t="s">
        <v>20</v>
      </c>
      <c r="K24" s="95" t="str">
        <f>H12</f>
        <v>Marista São Luís</v>
      </c>
      <c r="L24" s="84"/>
      <c r="M24" s="95" t="s">
        <v>15</v>
      </c>
      <c r="N24" s="84"/>
      <c r="O24" s="95" t="str">
        <f>H13</f>
        <v>Marista Ipanema</v>
      </c>
    </row>
    <row r="25" spans="2:17" x14ac:dyDescent="0.3">
      <c r="B25" s="52" t="s">
        <v>182</v>
      </c>
      <c r="C25" s="84" t="s">
        <v>136</v>
      </c>
      <c r="D25" s="84" t="s">
        <v>10</v>
      </c>
      <c r="E25" s="98" t="s">
        <v>142</v>
      </c>
      <c r="F25" s="135" t="s">
        <v>200</v>
      </c>
      <c r="G25" s="104" t="s">
        <v>11</v>
      </c>
      <c r="H25" s="134" t="s">
        <v>231</v>
      </c>
      <c r="I25" s="84" t="s">
        <v>12</v>
      </c>
      <c r="J25" s="84" t="s">
        <v>20</v>
      </c>
      <c r="K25" s="95" t="str">
        <f>H10</f>
        <v>Marista João Paulo II</v>
      </c>
      <c r="L25" s="84"/>
      <c r="M25" s="95" t="s">
        <v>15</v>
      </c>
      <c r="N25" s="84"/>
      <c r="O25" s="95" t="str">
        <f>H12</f>
        <v>Marista São Luís</v>
      </c>
    </row>
    <row r="26" spans="2:17" x14ac:dyDescent="0.3">
      <c r="B26" s="52" t="s">
        <v>155</v>
      </c>
      <c r="C26" s="84" t="s">
        <v>136</v>
      </c>
      <c r="D26" s="84" t="s">
        <v>10</v>
      </c>
      <c r="E26" s="98" t="s">
        <v>142</v>
      </c>
      <c r="F26" s="135" t="s">
        <v>203</v>
      </c>
      <c r="G26" s="104" t="s">
        <v>11</v>
      </c>
      <c r="H26" s="134" t="s">
        <v>231</v>
      </c>
      <c r="I26" s="100" t="s">
        <v>12</v>
      </c>
      <c r="J26" s="100" t="s">
        <v>20</v>
      </c>
      <c r="K26" s="132" t="str">
        <f>H11</f>
        <v>Marista Ir. Jaime</v>
      </c>
      <c r="L26" s="105"/>
      <c r="M26" s="97" t="s">
        <v>15</v>
      </c>
      <c r="N26" s="97"/>
      <c r="O26" s="99" t="str">
        <f>H13</f>
        <v>Marista Ipanema</v>
      </c>
    </row>
    <row r="27" spans="2:17" x14ac:dyDescent="0.3">
      <c r="B27" s="52" t="s">
        <v>183</v>
      </c>
      <c r="C27" s="84" t="s">
        <v>136</v>
      </c>
      <c r="D27" s="84" t="s">
        <v>10</v>
      </c>
      <c r="E27" s="98" t="s">
        <v>143</v>
      </c>
      <c r="F27" s="94" t="s">
        <v>215</v>
      </c>
      <c r="G27" s="104" t="s">
        <v>11</v>
      </c>
      <c r="H27" s="134" t="s">
        <v>231</v>
      </c>
      <c r="I27" s="84" t="s">
        <v>12</v>
      </c>
      <c r="J27" s="84" t="s">
        <v>20</v>
      </c>
      <c r="K27" s="132" t="str">
        <f>H10</f>
        <v>Marista João Paulo II</v>
      </c>
      <c r="L27" s="105"/>
      <c r="M27" s="132" t="s">
        <v>15</v>
      </c>
      <c r="N27" s="105"/>
      <c r="O27" s="132" t="str">
        <f>H13</f>
        <v>Marista Ipanema</v>
      </c>
      <c r="Q27" s="1"/>
    </row>
    <row r="28" spans="2:17" x14ac:dyDescent="0.3">
      <c r="B28" s="52" t="s">
        <v>161</v>
      </c>
      <c r="C28" s="84" t="s">
        <v>136</v>
      </c>
      <c r="D28" s="84" t="s">
        <v>10</v>
      </c>
      <c r="E28" s="98" t="s">
        <v>143</v>
      </c>
      <c r="F28" s="94" t="s">
        <v>217</v>
      </c>
      <c r="G28" s="104" t="s">
        <v>11</v>
      </c>
      <c r="H28" s="134" t="s">
        <v>231</v>
      </c>
      <c r="I28" s="84" t="s">
        <v>12</v>
      </c>
      <c r="J28" s="84" t="s">
        <v>20</v>
      </c>
      <c r="K28" s="95" t="str">
        <f>H11</f>
        <v>Marista Ir. Jaime</v>
      </c>
      <c r="L28" s="84"/>
      <c r="M28" s="95" t="s">
        <v>15</v>
      </c>
      <c r="N28" s="84"/>
      <c r="O28" s="95" t="str">
        <f>H12</f>
        <v>Marista São Luís</v>
      </c>
    </row>
    <row r="29" spans="2:17" x14ac:dyDescent="0.3">
      <c r="B29" s="52" t="s">
        <v>146</v>
      </c>
      <c r="C29" s="84" t="s">
        <v>136</v>
      </c>
      <c r="D29" s="84" t="s">
        <v>10</v>
      </c>
      <c r="E29" s="98" t="s">
        <v>142</v>
      </c>
      <c r="F29" s="133" t="s">
        <v>195</v>
      </c>
      <c r="G29" s="100" t="s">
        <v>11</v>
      </c>
      <c r="H29" s="100" t="s">
        <v>232</v>
      </c>
      <c r="I29" s="100" t="s">
        <v>12</v>
      </c>
      <c r="J29" s="100" t="s">
        <v>77</v>
      </c>
      <c r="K29" s="99" t="str">
        <f>K10</f>
        <v>Marista Rosário</v>
      </c>
      <c r="L29" s="97"/>
      <c r="M29" s="97" t="s">
        <v>15</v>
      </c>
      <c r="N29" s="97"/>
      <c r="O29" s="99" t="str">
        <f>K11</f>
        <v>Marista São Pedro</v>
      </c>
    </row>
    <row r="30" spans="2:17" x14ac:dyDescent="0.3">
      <c r="B30" s="52" t="s">
        <v>150</v>
      </c>
      <c r="C30" s="84" t="s">
        <v>136</v>
      </c>
      <c r="D30" s="84" t="s">
        <v>10</v>
      </c>
      <c r="E30" s="98" t="s">
        <v>142</v>
      </c>
      <c r="F30" s="135" t="s">
        <v>196</v>
      </c>
      <c r="G30" s="134" t="s">
        <v>11</v>
      </c>
      <c r="H30" s="100" t="s">
        <v>232</v>
      </c>
      <c r="I30" s="84" t="s">
        <v>12</v>
      </c>
      <c r="J30" s="84" t="s">
        <v>77</v>
      </c>
      <c r="K30" s="95" t="str">
        <f>K12</f>
        <v>Marista Roque</v>
      </c>
      <c r="L30" s="84"/>
      <c r="M30" s="95" t="s">
        <v>15</v>
      </c>
      <c r="N30" s="84"/>
      <c r="O30" s="95" t="str">
        <f>K13</f>
        <v>Marista Sant’Ana</v>
      </c>
    </row>
    <row r="31" spans="2:17" x14ac:dyDescent="0.3">
      <c r="B31" s="52" t="s">
        <v>152</v>
      </c>
      <c r="C31" s="84" t="s">
        <v>136</v>
      </c>
      <c r="D31" s="84" t="s">
        <v>10</v>
      </c>
      <c r="E31" s="98" t="s">
        <v>142</v>
      </c>
      <c r="F31" s="133" t="s">
        <v>198</v>
      </c>
      <c r="G31" s="134" t="s">
        <v>11</v>
      </c>
      <c r="H31" s="100" t="s">
        <v>232</v>
      </c>
      <c r="I31" s="84" t="s">
        <v>12</v>
      </c>
      <c r="J31" s="84" t="s">
        <v>77</v>
      </c>
      <c r="K31" s="95" t="str">
        <f>K10</f>
        <v>Marista Rosário</v>
      </c>
      <c r="L31" s="84"/>
      <c r="M31" s="95" t="s">
        <v>15</v>
      </c>
      <c r="N31" s="84"/>
      <c r="O31" s="95" t="str">
        <f>K14</f>
        <v>Marista Graças</v>
      </c>
    </row>
    <row r="32" spans="2:17" x14ac:dyDescent="0.3">
      <c r="B32" s="52" t="s">
        <v>156</v>
      </c>
      <c r="C32" s="84" t="s">
        <v>136</v>
      </c>
      <c r="D32" s="84" t="s">
        <v>10</v>
      </c>
      <c r="E32" s="98" t="s">
        <v>142</v>
      </c>
      <c r="F32" s="133" t="s">
        <v>199</v>
      </c>
      <c r="G32" s="134" t="s">
        <v>11</v>
      </c>
      <c r="H32" s="100" t="s">
        <v>232</v>
      </c>
      <c r="I32" s="84" t="s">
        <v>12</v>
      </c>
      <c r="J32" s="84" t="s">
        <v>77</v>
      </c>
      <c r="K32" s="95" t="str">
        <f>K11</f>
        <v>Marista São Pedro</v>
      </c>
      <c r="L32" s="84"/>
      <c r="M32" s="95" t="s">
        <v>15</v>
      </c>
      <c r="N32" s="84"/>
      <c r="O32" s="95" t="str">
        <f>K12</f>
        <v>Marista Roque</v>
      </c>
    </row>
    <row r="33" spans="2:15" x14ac:dyDescent="0.3">
      <c r="B33" s="52" t="s">
        <v>158</v>
      </c>
      <c r="C33" s="84" t="s">
        <v>136</v>
      </c>
      <c r="D33" s="84" t="s">
        <v>10</v>
      </c>
      <c r="E33" s="98" t="s">
        <v>142</v>
      </c>
      <c r="F33" s="135" t="s">
        <v>201</v>
      </c>
      <c r="G33" s="134" t="s">
        <v>11</v>
      </c>
      <c r="H33" s="100" t="s">
        <v>232</v>
      </c>
      <c r="I33" s="100" t="s">
        <v>12</v>
      </c>
      <c r="J33" s="100" t="s">
        <v>13</v>
      </c>
      <c r="K33" s="99" t="str">
        <f>K13</f>
        <v>Marista Sant’Ana</v>
      </c>
      <c r="L33" s="97"/>
      <c r="M33" s="97" t="s">
        <v>15</v>
      </c>
      <c r="N33" s="97"/>
      <c r="O33" s="99" t="str">
        <f>K14</f>
        <v>Marista Graças</v>
      </c>
    </row>
    <row r="34" spans="2:15" x14ac:dyDescent="0.3">
      <c r="B34" s="131" t="s">
        <v>162</v>
      </c>
      <c r="C34" s="84" t="s">
        <v>136</v>
      </c>
      <c r="D34" s="84" t="s">
        <v>10</v>
      </c>
      <c r="E34" s="98" t="s">
        <v>142</v>
      </c>
      <c r="F34" s="135" t="s">
        <v>202</v>
      </c>
      <c r="G34" s="134" t="s">
        <v>11</v>
      </c>
      <c r="H34" s="100" t="s">
        <v>232</v>
      </c>
      <c r="I34" s="84" t="s">
        <v>12</v>
      </c>
      <c r="J34" s="84" t="s">
        <v>13</v>
      </c>
      <c r="K34" s="95" t="str">
        <f>K10</f>
        <v>Marista Rosário</v>
      </c>
      <c r="L34" s="84"/>
      <c r="M34" s="95" t="s">
        <v>15</v>
      </c>
      <c r="N34" s="84"/>
      <c r="O34" s="95" t="str">
        <f>K12</f>
        <v>Marista Roque</v>
      </c>
    </row>
    <row r="35" spans="2:15" x14ac:dyDescent="0.3">
      <c r="B35" s="52" t="s">
        <v>166</v>
      </c>
      <c r="C35" s="84" t="s">
        <v>136</v>
      </c>
      <c r="D35" s="84" t="s">
        <v>10</v>
      </c>
      <c r="E35" s="98" t="s">
        <v>142</v>
      </c>
      <c r="F35" s="135" t="s">
        <v>204</v>
      </c>
      <c r="G35" s="134" t="s">
        <v>11</v>
      </c>
      <c r="H35" s="100" t="s">
        <v>232</v>
      </c>
      <c r="I35" s="102" t="s">
        <v>12</v>
      </c>
      <c r="J35" s="102" t="s">
        <v>13</v>
      </c>
      <c r="K35" s="136" t="str">
        <f>K11</f>
        <v>Marista São Pedro</v>
      </c>
      <c r="L35" s="102"/>
      <c r="M35" s="136" t="s">
        <v>15</v>
      </c>
      <c r="N35" s="102"/>
      <c r="O35" s="136" t="str">
        <f>K13</f>
        <v>Marista Sant’Ana</v>
      </c>
    </row>
    <row r="36" spans="2:15" x14ac:dyDescent="0.3">
      <c r="B36" s="52" t="s">
        <v>168</v>
      </c>
      <c r="C36" s="84" t="s">
        <v>136</v>
      </c>
      <c r="D36" s="84" t="s">
        <v>10</v>
      </c>
      <c r="E36" s="98" t="s">
        <v>143</v>
      </c>
      <c r="F36" s="94" t="s">
        <v>189</v>
      </c>
      <c r="G36" s="100" t="s">
        <v>11</v>
      </c>
      <c r="H36" s="100" t="s">
        <v>232</v>
      </c>
      <c r="I36" s="100" t="s">
        <v>12</v>
      </c>
      <c r="J36" s="100" t="s">
        <v>13</v>
      </c>
      <c r="K36" s="99" t="str">
        <f>K12</f>
        <v>Marista Roque</v>
      </c>
      <c r="L36" s="97"/>
      <c r="M36" s="97" t="s">
        <v>15</v>
      </c>
      <c r="N36" s="97"/>
      <c r="O36" s="99" t="str">
        <f>K14</f>
        <v>Marista Graças</v>
      </c>
    </row>
    <row r="37" spans="2:15" x14ac:dyDescent="0.3">
      <c r="B37" s="52" t="s">
        <v>172</v>
      </c>
      <c r="C37" s="84" t="s">
        <v>136</v>
      </c>
      <c r="D37" s="84" t="s">
        <v>10</v>
      </c>
      <c r="E37" s="98" t="s">
        <v>143</v>
      </c>
      <c r="F37" s="94" t="s">
        <v>216</v>
      </c>
      <c r="G37" s="100" t="s">
        <v>11</v>
      </c>
      <c r="H37" s="100" t="s">
        <v>232</v>
      </c>
      <c r="I37" s="84" t="s">
        <v>12</v>
      </c>
      <c r="J37" s="84" t="s">
        <v>13</v>
      </c>
      <c r="K37" s="95" t="str">
        <f>K10</f>
        <v>Marista Rosário</v>
      </c>
      <c r="L37" s="84"/>
      <c r="M37" s="95" t="s">
        <v>15</v>
      </c>
      <c r="N37" s="84"/>
      <c r="O37" s="95" t="str">
        <f>K13</f>
        <v>Marista Sant’Ana</v>
      </c>
    </row>
    <row r="38" spans="2:15" x14ac:dyDescent="0.3">
      <c r="B38" s="52" t="s">
        <v>174</v>
      </c>
      <c r="C38" s="84" t="s">
        <v>136</v>
      </c>
      <c r="D38" s="84" t="s">
        <v>10</v>
      </c>
      <c r="E38" s="98" t="s">
        <v>143</v>
      </c>
      <c r="F38" s="94" t="s">
        <v>188</v>
      </c>
      <c r="G38" s="100" t="s">
        <v>11</v>
      </c>
      <c r="H38" s="100" t="s">
        <v>232</v>
      </c>
      <c r="I38" s="84" t="s">
        <v>12</v>
      </c>
      <c r="J38" s="84" t="s">
        <v>13</v>
      </c>
      <c r="K38" s="95" t="str">
        <f>K11</f>
        <v>Marista São Pedro</v>
      </c>
      <c r="L38" s="84"/>
      <c r="M38" s="95" t="s">
        <v>15</v>
      </c>
      <c r="N38" s="84"/>
      <c r="O38" s="95" t="str">
        <f>K14</f>
        <v>Marista Graças</v>
      </c>
    </row>
    <row r="39" spans="2:15" x14ac:dyDescent="0.3">
      <c r="B39" s="52" t="s">
        <v>147</v>
      </c>
      <c r="C39" s="84" t="s">
        <v>136</v>
      </c>
      <c r="D39" s="84" t="s">
        <v>10</v>
      </c>
      <c r="E39" s="98" t="s">
        <v>142</v>
      </c>
      <c r="F39" s="133" t="s">
        <v>195</v>
      </c>
      <c r="G39" s="134" t="s">
        <v>11</v>
      </c>
      <c r="H39" s="134" t="s">
        <v>231</v>
      </c>
      <c r="I39" s="100" t="s">
        <v>12</v>
      </c>
      <c r="J39" s="100" t="s">
        <v>42</v>
      </c>
      <c r="K39" s="99" t="str">
        <f>O10</f>
        <v>Marista Champagnat</v>
      </c>
      <c r="L39" s="97"/>
      <c r="M39" s="97" t="s">
        <v>15</v>
      </c>
      <c r="N39" s="97"/>
      <c r="O39" s="99" t="str">
        <f>O11</f>
        <v>Marista Santa Maria</v>
      </c>
    </row>
    <row r="40" spans="2:15" x14ac:dyDescent="0.3">
      <c r="B40" s="52" t="s">
        <v>151</v>
      </c>
      <c r="C40" s="84" t="s">
        <v>136</v>
      </c>
      <c r="D40" s="84" t="s">
        <v>10</v>
      </c>
      <c r="E40" s="98" t="s">
        <v>142</v>
      </c>
      <c r="F40" s="133" t="s">
        <v>196</v>
      </c>
      <c r="G40" s="134" t="s">
        <v>11</v>
      </c>
      <c r="H40" s="134" t="s">
        <v>231</v>
      </c>
      <c r="I40" s="84" t="s">
        <v>12</v>
      </c>
      <c r="J40" s="84" t="s">
        <v>42</v>
      </c>
      <c r="K40" s="95" t="str">
        <f>O12</f>
        <v>Marista Assunção</v>
      </c>
      <c r="L40" s="84"/>
      <c r="M40" s="95" t="s">
        <v>15</v>
      </c>
      <c r="N40" s="84"/>
      <c r="O40" s="95" t="str">
        <f>O13</f>
        <v>Marista Santo Ângelo</v>
      </c>
    </row>
    <row r="41" spans="2:15" x14ac:dyDescent="0.3">
      <c r="B41" s="52" t="s">
        <v>153</v>
      </c>
      <c r="C41" s="84" t="s">
        <v>136</v>
      </c>
      <c r="D41" s="84" t="s">
        <v>10</v>
      </c>
      <c r="E41" s="98" t="s">
        <v>142</v>
      </c>
      <c r="F41" s="133" t="s">
        <v>198</v>
      </c>
      <c r="G41" s="134" t="s">
        <v>11</v>
      </c>
      <c r="H41" s="134" t="s">
        <v>231</v>
      </c>
      <c r="I41" s="84" t="s">
        <v>12</v>
      </c>
      <c r="J41" s="84" t="s">
        <v>42</v>
      </c>
      <c r="K41" s="95" t="str">
        <f>O10</f>
        <v>Marista Champagnat</v>
      </c>
      <c r="L41" s="84"/>
      <c r="M41" s="95" t="s">
        <v>15</v>
      </c>
      <c r="N41" s="84"/>
      <c r="O41" s="95" t="str">
        <f>O14</f>
        <v>Marista Conceição</v>
      </c>
    </row>
    <row r="42" spans="2:15" x14ac:dyDescent="0.3">
      <c r="B42" s="52" t="s">
        <v>157</v>
      </c>
      <c r="C42" s="84" t="s">
        <v>136</v>
      </c>
      <c r="D42" s="84" t="s">
        <v>10</v>
      </c>
      <c r="E42" s="98" t="s">
        <v>142</v>
      </c>
      <c r="F42" s="133" t="s">
        <v>199</v>
      </c>
      <c r="G42" s="134" t="s">
        <v>11</v>
      </c>
      <c r="H42" s="134" t="s">
        <v>231</v>
      </c>
      <c r="I42" s="84" t="s">
        <v>12</v>
      </c>
      <c r="J42" s="84" t="s">
        <v>42</v>
      </c>
      <c r="K42" s="95" t="str">
        <f>O11</f>
        <v>Marista Santa Maria</v>
      </c>
      <c r="L42" s="84"/>
      <c r="M42" s="95" t="s">
        <v>15</v>
      </c>
      <c r="N42" s="84"/>
      <c r="O42" s="95" t="str">
        <f>O12</f>
        <v>Marista Assunção</v>
      </c>
    </row>
    <row r="43" spans="2:15" x14ac:dyDescent="0.3">
      <c r="B43" s="52" t="s">
        <v>159</v>
      </c>
      <c r="C43" s="84" t="s">
        <v>136</v>
      </c>
      <c r="D43" s="84" t="s">
        <v>10</v>
      </c>
      <c r="E43" s="98" t="s">
        <v>142</v>
      </c>
      <c r="F43" s="135" t="s">
        <v>201</v>
      </c>
      <c r="G43" s="104" t="s">
        <v>11</v>
      </c>
      <c r="H43" s="134" t="s">
        <v>231</v>
      </c>
      <c r="I43" s="100" t="s">
        <v>12</v>
      </c>
      <c r="J43" s="100" t="s">
        <v>42</v>
      </c>
      <c r="K43" s="99" t="str">
        <f>O13</f>
        <v>Marista Santo Ângelo</v>
      </c>
      <c r="L43" s="97"/>
      <c r="M43" s="97" t="s">
        <v>15</v>
      </c>
      <c r="N43" s="97"/>
      <c r="O43" s="99" t="str">
        <f>O14</f>
        <v>Marista Conceição</v>
      </c>
    </row>
    <row r="44" spans="2:15" x14ac:dyDescent="0.3">
      <c r="B44" s="52" t="s">
        <v>163</v>
      </c>
      <c r="C44" s="84" t="s">
        <v>136</v>
      </c>
      <c r="D44" s="84" t="s">
        <v>10</v>
      </c>
      <c r="E44" s="98" t="s">
        <v>142</v>
      </c>
      <c r="F44" s="135" t="s">
        <v>202</v>
      </c>
      <c r="G44" s="104" t="s">
        <v>11</v>
      </c>
      <c r="H44" s="134" t="s">
        <v>231</v>
      </c>
      <c r="I44" s="84" t="s">
        <v>12</v>
      </c>
      <c r="J44" s="84" t="s">
        <v>42</v>
      </c>
      <c r="K44" s="95" t="str">
        <f>O10</f>
        <v>Marista Champagnat</v>
      </c>
      <c r="L44" s="84"/>
      <c r="M44" s="95" t="s">
        <v>15</v>
      </c>
      <c r="N44" s="84"/>
      <c r="O44" s="95" t="str">
        <f>O12</f>
        <v>Marista Assunção</v>
      </c>
    </row>
    <row r="45" spans="2:15" x14ac:dyDescent="0.3">
      <c r="B45" s="52" t="s">
        <v>167</v>
      </c>
      <c r="C45" s="84" t="s">
        <v>136</v>
      </c>
      <c r="D45" s="84" t="s">
        <v>10</v>
      </c>
      <c r="E45" s="98" t="s">
        <v>142</v>
      </c>
      <c r="F45" s="135" t="s">
        <v>204</v>
      </c>
      <c r="G45" s="104" t="s">
        <v>11</v>
      </c>
      <c r="H45" s="134" t="s">
        <v>231</v>
      </c>
      <c r="I45" s="102" t="s">
        <v>12</v>
      </c>
      <c r="J45" s="102" t="s">
        <v>42</v>
      </c>
      <c r="K45" s="136" t="str">
        <f>O11</f>
        <v>Marista Santa Maria</v>
      </c>
      <c r="L45" s="102"/>
      <c r="M45" s="136" t="s">
        <v>15</v>
      </c>
      <c r="N45" s="102"/>
      <c r="O45" s="136" t="str">
        <f>O13</f>
        <v>Marista Santo Ângelo</v>
      </c>
    </row>
    <row r="46" spans="2:15" x14ac:dyDescent="0.3">
      <c r="B46" s="52" t="s">
        <v>169</v>
      </c>
      <c r="C46" s="84" t="s">
        <v>136</v>
      </c>
      <c r="D46" s="84" t="s">
        <v>10</v>
      </c>
      <c r="E46" s="98" t="s">
        <v>143</v>
      </c>
      <c r="F46" s="94" t="s">
        <v>189</v>
      </c>
      <c r="G46" s="134" t="s">
        <v>11</v>
      </c>
      <c r="H46" s="134" t="s">
        <v>231</v>
      </c>
      <c r="I46" s="100" t="s">
        <v>12</v>
      </c>
      <c r="J46" s="100" t="s">
        <v>42</v>
      </c>
      <c r="K46" s="99" t="str">
        <f>O12</f>
        <v>Marista Assunção</v>
      </c>
      <c r="L46" s="97"/>
      <c r="M46" s="97" t="s">
        <v>15</v>
      </c>
      <c r="N46" s="97"/>
      <c r="O46" s="99" t="str">
        <f>O14</f>
        <v>Marista Conceição</v>
      </c>
    </row>
    <row r="47" spans="2:15" x14ac:dyDescent="0.3">
      <c r="B47" s="52" t="s">
        <v>173</v>
      </c>
      <c r="C47" s="84" t="s">
        <v>136</v>
      </c>
      <c r="D47" s="84" t="s">
        <v>10</v>
      </c>
      <c r="E47" s="98" t="s">
        <v>143</v>
      </c>
      <c r="F47" s="94" t="s">
        <v>216</v>
      </c>
      <c r="G47" s="104" t="s">
        <v>11</v>
      </c>
      <c r="H47" s="134" t="s">
        <v>231</v>
      </c>
      <c r="I47" s="84" t="s">
        <v>12</v>
      </c>
      <c r="J47" s="84" t="s">
        <v>42</v>
      </c>
      <c r="K47" s="95" t="str">
        <f>O10</f>
        <v>Marista Champagnat</v>
      </c>
      <c r="L47" s="84"/>
      <c r="M47" s="95" t="s">
        <v>15</v>
      </c>
      <c r="N47" s="84"/>
      <c r="O47" s="95" t="str">
        <f>O13</f>
        <v>Marista Santo Ângelo</v>
      </c>
    </row>
    <row r="48" spans="2:15" x14ac:dyDescent="0.3">
      <c r="B48" s="52" t="s">
        <v>175</v>
      </c>
      <c r="C48" s="84" t="s">
        <v>136</v>
      </c>
      <c r="D48" s="84" t="s">
        <v>10</v>
      </c>
      <c r="E48" s="98" t="s">
        <v>143</v>
      </c>
      <c r="F48" s="94" t="s">
        <v>188</v>
      </c>
      <c r="G48" s="104" t="s">
        <v>11</v>
      </c>
      <c r="H48" s="134" t="s">
        <v>231</v>
      </c>
      <c r="I48" s="84" t="s">
        <v>12</v>
      </c>
      <c r="J48" s="84" t="s">
        <v>42</v>
      </c>
      <c r="K48" s="95" t="str">
        <f>O11</f>
        <v>Marista Santa Maria</v>
      </c>
      <c r="L48" s="84"/>
      <c r="M48" s="95" t="s">
        <v>15</v>
      </c>
      <c r="N48" s="84"/>
      <c r="O48" s="95" t="str">
        <f>O14</f>
        <v>Marista Conceição</v>
      </c>
    </row>
    <row r="49" spans="2:17" x14ac:dyDescent="0.3">
      <c r="B49" s="52">
        <v>33</v>
      </c>
      <c r="C49" s="84" t="s">
        <v>136</v>
      </c>
      <c r="D49" s="84" t="s">
        <v>10</v>
      </c>
      <c r="E49" s="98" t="s">
        <v>143</v>
      </c>
      <c r="F49" s="94" t="s">
        <v>219</v>
      </c>
      <c r="G49" s="100" t="s">
        <v>11</v>
      </c>
      <c r="H49" s="100" t="s">
        <v>232</v>
      </c>
      <c r="I49" s="100" t="s">
        <v>48</v>
      </c>
      <c r="J49" s="100" t="s">
        <v>49</v>
      </c>
      <c r="K49" s="99" t="s">
        <v>54</v>
      </c>
      <c r="L49" s="97"/>
      <c r="M49" s="97" t="s">
        <v>15</v>
      </c>
      <c r="N49" s="97"/>
      <c r="O49" s="99" t="s">
        <v>50</v>
      </c>
    </row>
    <row r="50" spans="2:17" x14ac:dyDescent="0.3">
      <c r="B50" s="52">
        <v>34</v>
      </c>
      <c r="C50" s="84" t="s">
        <v>136</v>
      </c>
      <c r="D50" s="84" t="s">
        <v>10</v>
      </c>
      <c r="E50" s="98" t="s">
        <v>143</v>
      </c>
      <c r="F50" s="94" t="s">
        <v>208</v>
      </c>
      <c r="G50" s="100" t="s">
        <v>11</v>
      </c>
      <c r="H50" s="100" t="s">
        <v>232</v>
      </c>
      <c r="I50" s="100" t="s">
        <v>48</v>
      </c>
      <c r="J50" s="100" t="s">
        <v>67</v>
      </c>
      <c r="K50" s="99" t="s">
        <v>55</v>
      </c>
      <c r="L50" s="97"/>
      <c r="M50" s="97" t="s">
        <v>15</v>
      </c>
      <c r="N50" s="97"/>
      <c r="O50" s="99" t="s">
        <v>56</v>
      </c>
    </row>
    <row r="51" spans="2:17" x14ac:dyDescent="0.3">
      <c r="B51" s="52">
        <v>35</v>
      </c>
      <c r="C51" s="84" t="s">
        <v>136</v>
      </c>
      <c r="D51" s="84" t="s">
        <v>10</v>
      </c>
      <c r="E51" s="98" t="s">
        <v>143</v>
      </c>
      <c r="F51" s="141" t="s">
        <v>219</v>
      </c>
      <c r="G51" s="175" t="s">
        <v>11</v>
      </c>
      <c r="H51" s="134" t="s">
        <v>231</v>
      </c>
      <c r="I51" s="100" t="s">
        <v>48</v>
      </c>
      <c r="J51" s="100" t="s">
        <v>51</v>
      </c>
      <c r="K51" s="99" t="s">
        <v>52</v>
      </c>
      <c r="L51" s="97"/>
      <c r="M51" s="97" t="s">
        <v>15</v>
      </c>
      <c r="N51" s="97"/>
      <c r="O51" s="99" t="s">
        <v>53</v>
      </c>
      <c r="Q51" s="1"/>
    </row>
    <row r="52" spans="2:17" x14ac:dyDescent="0.3">
      <c r="B52" s="52">
        <v>36</v>
      </c>
      <c r="C52" s="84" t="s">
        <v>136</v>
      </c>
      <c r="D52" s="84" t="s">
        <v>10</v>
      </c>
      <c r="E52" s="98" t="s">
        <v>143</v>
      </c>
      <c r="F52" s="94" t="s">
        <v>208</v>
      </c>
      <c r="G52" s="100" t="s">
        <v>11</v>
      </c>
      <c r="H52" s="134" t="s">
        <v>231</v>
      </c>
      <c r="I52" s="100" t="s">
        <v>48</v>
      </c>
      <c r="J52" s="100" t="s">
        <v>68</v>
      </c>
      <c r="K52" s="99" t="s">
        <v>57</v>
      </c>
      <c r="L52" s="97"/>
      <c r="M52" s="97" t="s">
        <v>15</v>
      </c>
      <c r="N52" s="97"/>
      <c r="O52" s="99" t="s">
        <v>58</v>
      </c>
    </row>
    <row r="53" spans="2:17" x14ac:dyDescent="0.3">
      <c r="B53" s="52">
        <v>37</v>
      </c>
      <c r="C53" s="84" t="s">
        <v>136</v>
      </c>
      <c r="D53" s="84" t="s">
        <v>10</v>
      </c>
      <c r="E53" s="98" t="s">
        <v>143</v>
      </c>
      <c r="F53" s="94" t="s">
        <v>227</v>
      </c>
      <c r="G53" s="100" t="s">
        <v>11</v>
      </c>
      <c r="H53" s="100" t="s">
        <v>232</v>
      </c>
      <c r="I53" s="100" t="s">
        <v>27</v>
      </c>
      <c r="J53" s="100" t="s">
        <v>28</v>
      </c>
      <c r="K53" s="98" t="s">
        <v>60</v>
      </c>
      <c r="L53" s="100"/>
      <c r="M53" s="97" t="s">
        <v>15</v>
      </c>
      <c r="N53" s="97"/>
      <c r="O53" s="98" t="s">
        <v>62</v>
      </c>
    </row>
    <row r="54" spans="2:17" x14ac:dyDescent="0.3">
      <c r="B54" s="52">
        <v>38</v>
      </c>
      <c r="C54" s="84" t="s">
        <v>136</v>
      </c>
      <c r="D54" s="84" t="s">
        <v>10</v>
      </c>
      <c r="E54" s="98" t="s">
        <v>143</v>
      </c>
      <c r="F54" s="94" t="s">
        <v>227</v>
      </c>
      <c r="G54" s="100" t="s">
        <v>11</v>
      </c>
      <c r="H54" s="134" t="s">
        <v>231</v>
      </c>
      <c r="I54" s="100" t="s">
        <v>27</v>
      </c>
      <c r="J54" s="100" t="s">
        <v>29</v>
      </c>
      <c r="K54" s="98" t="s">
        <v>64</v>
      </c>
      <c r="L54" s="100"/>
      <c r="M54" s="97" t="s">
        <v>15</v>
      </c>
      <c r="N54" s="97"/>
      <c r="O54" s="98" t="s">
        <v>65</v>
      </c>
    </row>
    <row r="55" spans="2:17" x14ac:dyDescent="0.3">
      <c r="B55" s="52">
        <v>39</v>
      </c>
      <c r="C55" s="84" t="s">
        <v>136</v>
      </c>
      <c r="D55" s="84" t="s">
        <v>10</v>
      </c>
      <c r="E55" s="98" t="s">
        <v>143</v>
      </c>
      <c r="F55" s="94" t="s">
        <v>203</v>
      </c>
      <c r="G55" s="100" t="s">
        <v>11</v>
      </c>
      <c r="H55" s="134" t="s">
        <v>231</v>
      </c>
      <c r="I55" s="104" t="s">
        <v>45</v>
      </c>
      <c r="J55" s="100" t="s">
        <v>47</v>
      </c>
      <c r="K55" s="99" t="s">
        <v>59</v>
      </c>
      <c r="L55" s="97"/>
      <c r="M55" s="97" t="s">
        <v>15</v>
      </c>
      <c r="N55" s="97"/>
      <c r="O55" s="99" t="s">
        <v>66</v>
      </c>
    </row>
    <row r="56" spans="2:17" x14ac:dyDescent="0.3">
      <c r="B56" s="52">
        <v>40</v>
      </c>
      <c r="C56" s="84" t="s">
        <v>136</v>
      </c>
      <c r="D56" s="84" t="s">
        <v>10</v>
      </c>
      <c r="E56" s="98" t="s">
        <v>143</v>
      </c>
      <c r="F56" s="94" t="s">
        <v>203</v>
      </c>
      <c r="G56" s="100" t="s">
        <v>11</v>
      </c>
      <c r="H56" s="100" t="s">
        <v>232</v>
      </c>
      <c r="I56" s="104" t="s">
        <v>30</v>
      </c>
      <c r="J56" s="100" t="s">
        <v>30</v>
      </c>
      <c r="K56" s="99" t="s">
        <v>63</v>
      </c>
      <c r="L56" s="97"/>
      <c r="M56" s="97" t="s">
        <v>15</v>
      </c>
      <c r="N56" s="97"/>
      <c r="O56" s="99" t="s">
        <v>61</v>
      </c>
    </row>
  </sheetData>
  <mergeCells count="6">
    <mergeCell ref="L16:N16"/>
    <mergeCell ref="B1:O1"/>
    <mergeCell ref="B9:C9"/>
    <mergeCell ref="G9:H9"/>
    <mergeCell ref="J9:K9"/>
    <mergeCell ref="N9:O9"/>
  </mergeCells>
  <conditionalFormatting sqref="K18:O22 K24:O28 K40:O42 K44:O45 K47:O48 K30:O38">
    <cfRule type="cellIs" dxfId="0" priority="2" operator="equal">
      <formula>"A4"</formula>
    </cfRule>
  </conditionalFormatting>
  <pageMargins left="0.511811024" right="0.511811024" top="0.78740157499999996" bottom="0.78740157499999996" header="0.31496062000000002" footer="0.31496062000000002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Q103"/>
  <sheetViews>
    <sheetView showGridLines="0" topLeftCell="B1" zoomScale="90" zoomScaleNormal="90" workbookViewId="0">
      <selection activeCell="E102" sqref="E102"/>
    </sheetView>
  </sheetViews>
  <sheetFormatPr defaultRowHeight="16.5" x14ac:dyDescent="0.3"/>
  <cols>
    <col min="2" max="2" width="9.5" bestFit="1" customWidth="1"/>
    <col min="3" max="3" width="17.375" customWidth="1"/>
    <col min="4" max="4" width="10.75" customWidth="1"/>
    <col min="5" max="5" width="15.625" customWidth="1"/>
    <col min="6" max="6" width="13.75" customWidth="1"/>
    <col min="7" max="7" width="11" customWidth="1"/>
    <col min="8" max="8" width="13.375" customWidth="1"/>
    <col min="9" max="9" width="15.375" customWidth="1"/>
    <col min="10" max="10" width="11.5" customWidth="1"/>
    <col min="11" max="11" width="21.75" bestFit="1" customWidth="1"/>
    <col min="12" max="12" width="5.625" customWidth="1"/>
    <col min="13" max="13" width="2" customWidth="1"/>
    <col min="14" max="14" width="5.625" customWidth="1"/>
    <col min="15" max="15" width="21.75" bestFit="1" customWidth="1"/>
  </cols>
  <sheetData>
    <row r="2" spans="1:15" ht="72" customHeight="1" x14ac:dyDescent="0.3">
      <c r="F2" s="79" t="s">
        <v>127</v>
      </c>
    </row>
    <row r="3" spans="1:15" x14ac:dyDescent="0.3">
      <c r="B3" s="34"/>
      <c r="C3" s="1"/>
      <c r="D3" s="1"/>
      <c r="E3" s="35"/>
      <c r="F3" s="36"/>
      <c r="G3" s="37"/>
      <c r="H3" s="38"/>
      <c r="I3" s="37"/>
      <c r="J3" s="39"/>
      <c r="K3" s="37"/>
      <c r="L3" s="38"/>
      <c r="M3" s="39"/>
      <c r="N3" s="39"/>
      <c r="O3" s="37"/>
    </row>
    <row r="4" spans="1:15" ht="25.5" x14ac:dyDescent="0.5">
      <c r="B4" s="270" t="s">
        <v>283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x14ac:dyDescent="0.3">
      <c r="B5" s="154" t="s">
        <v>0</v>
      </c>
      <c r="C5" s="154" t="s">
        <v>43</v>
      </c>
      <c r="D5" s="154" t="s">
        <v>44</v>
      </c>
      <c r="E5" s="154" t="s">
        <v>1</v>
      </c>
      <c r="F5" s="154" t="s">
        <v>2</v>
      </c>
      <c r="G5" s="154" t="s">
        <v>3</v>
      </c>
      <c r="H5" s="154" t="s">
        <v>4</v>
      </c>
      <c r="I5" s="154" t="s">
        <v>5</v>
      </c>
      <c r="J5" s="154" t="s">
        <v>6</v>
      </c>
      <c r="K5" s="154" t="s">
        <v>7</v>
      </c>
      <c r="L5" s="256" t="s">
        <v>8</v>
      </c>
      <c r="M5" s="256"/>
      <c r="N5" s="256"/>
      <c r="O5" s="154" t="s">
        <v>9</v>
      </c>
    </row>
    <row r="6" spans="1:15" s="193" customFormat="1" x14ac:dyDescent="0.3">
      <c r="B6" s="192" t="s">
        <v>184</v>
      </c>
      <c r="C6" s="189" t="s">
        <v>129</v>
      </c>
      <c r="D6" s="220" t="s">
        <v>10</v>
      </c>
      <c r="E6" s="190" t="s">
        <v>143</v>
      </c>
      <c r="F6" s="221" t="s">
        <v>189</v>
      </c>
      <c r="G6" s="195" t="s">
        <v>23</v>
      </c>
      <c r="H6" s="192" t="s">
        <v>38</v>
      </c>
      <c r="I6" s="195" t="s">
        <v>12</v>
      </c>
      <c r="J6" s="220" t="s">
        <v>18</v>
      </c>
      <c r="K6" s="220" t="str">
        <f>'CH VOL JUV MAS'!C10</f>
        <v>Marista Maria Imaculada</v>
      </c>
      <c r="L6" s="220"/>
      <c r="M6" s="220" t="s">
        <v>15</v>
      </c>
      <c r="N6" s="220"/>
      <c r="O6" s="220" t="str">
        <f>'CH VOL JUV MAS'!C12</f>
        <v>Marista Aparecida</v>
      </c>
    </row>
    <row r="7" spans="1:15" s="193" customFormat="1" x14ac:dyDescent="0.3">
      <c r="A7" s="222"/>
      <c r="B7" s="192" t="s">
        <v>186</v>
      </c>
      <c r="C7" s="189" t="s">
        <v>129</v>
      </c>
      <c r="D7" s="220" t="s">
        <v>10</v>
      </c>
      <c r="E7" s="190" t="s">
        <v>143</v>
      </c>
      <c r="F7" s="221" t="s">
        <v>225</v>
      </c>
      <c r="G7" s="195" t="s">
        <v>23</v>
      </c>
      <c r="H7" s="192" t="s">
        <v>38</v>
      </c>
      <c r="I7" s="195" t="s">
        <v>12</v>
      </c>
      <c r="J7" s="220" t="s">
        <v>20</v>
      </c>
      <c r="K7" s="220" t="str">
        <f>'CH VOL JUV MAS'!H10</f>
        <v>Marista João Paulo II</v>
      </c>
      <c r="L7" s="220"/>
      <c r="M7" s="220" t="s">
        <v>15</v>
      </c>
      <c r="N7" s="220"/>
      <c r="O7" s="220" t="str">
        <f>'CH VOL JUV MAS'!H12</f>
        <v>Marista Ir. Jaime</v>
      </c>
    </row>
    <row r="8" spans="1:15" s="193" customFormat="1" x14ac:dyDescent="0.3">
      <c r="B8" s="192" t="s">
        <v>170</v>
      </c>
      <c r="C8" s="189" t="s">
        <v>129</v>
      </c>
      <c r="D8" s="220" t="s">
        <v>10</v>
      </c>
      <c r="E8" s="190" t="s">
        <v>143</v>
      </c>
      <c r="F8" s="221" t="s">
        <v>226</v>
      </c>
      <c r="G8" s="195" t="s">
        <v>23</v>
      </c>
      <c r="H8" s="192" t="s">
        <v>38</v>
      </c>
      <c r="I8" s="195" t="s">
        <v>12</v>
      </c>
      <c r="J8" s="220" t="s">
        <v>18</v>
      </c>
      <c r="K8" s="220" t="s">
        <v>16</v>
      </c>
      <c r="L8" s="220"/>
      <c r="M8" s="220" t="s">
        <v>15</v>
      </c>
      <c r="N8" s="220"/>
      <c r="O8" s="220" t="str">
        <f>'CH VOL JUV MAS'!C11</f>
        <v>Marista Santa Maria</v>
      </c>
    </row>
    <row r="9" spans="1:15" s="193" customFormat="1" x14ac:dyDescent="0.3">
      <c r="A9" s="222"/>
      <c r="B9" s="192" t="s">
        <v>171</v>
      </c>
      <c r="C9" s="189" t="s">
        <v>129</v>
      </c>
      <c r="D9" s="189" t="s">
        <v>10</v>
      </c>
      <c r="E9" s="190" t="s">
        <v>143</v>
      </c>
      <c r="F9" s="194" t="s">
        <v>206</v>
      </c>
      <c r="G9" s="195" t="s">
        <v>23</v>
      </c>
      <c r="H9" s="192" t="s">
        <v>38</v>
      </c>
      <c r="I9" s="189" t="s">
        <v>12</v>
      </c>
      <c r="J9" s="189" t="s">
        <v>20</v>
      </c>
      <c r="K9" s="201" t="s">
        <v>236</v>
      </c>
      <c r="L9" s="189"/>
      <c r="M9" s="201" t="s">
        <v>15</v>
      </c>
      <c r="N9" s="189"/>
      <c r="O9" s="201" t="str">
        <f>'CH VOL JUV MAS'!H11</f>
        <v>Marista São Luis</v>
      </c>
    </row>
    <row r="10" spans="1:15" s="193" customFormat="1" x14ac:dyDescent="0.3">
      <c r="B10" s="192" t="s">
        <v>185</v>
      </c>
      <c r="C10" s="189" t="s">
        <v>129</v>
      </c>
      <c r="D10" s="220" t="s">
        <v>10</v>
      </c>
      <c r="E10" s="190" t="s">
        <v>143</v>
      </c>
      <c r="F10" s="221" t="s">
        <v>197</v>
      </c>
      <c r="G10" s="195" t="s">
        <v>23</v>
      </c>
      <c r="H10" s="192" t="s">
        <v>38</v>
      </c>
      <c r="I10" s="195" t="s">
        <v>12</v>
      </c>
      <c r="J10" s="220" t="s">
        <v>18</v>
      </c>
      <c r="K10" s="220" t="str">
        <f>'CH VOL JUV MAS'!C9</f>
        <v>Marista Graças</v>
      </c>
      <c r="L10" s="220"/>
      <c r="M10" s="220" t="s">
        <v>15</v>
      </c>
      <c r="N10" s="220"/>
      <c r="O10" s="220" t="str">
        <f>'CH VOL JUV MAS'!C12</f>
        <v>Marista Aparecida</v>
      </c>
    </row>
    <row r="11" spans="1:15" s="193" customFormat="1" x14ac:dyDescent="0.3">
      <c r="A11" s="222"/>
      <c r="B11" s="192" t="s">
        <v>187</v>
      </c>
      <c r="C11" s="189" t="s">
        <v>129</v>
      </c>
      <c r="D11" s="189" t="s">
        <v>10</v>
      </c>
      <c r="E11" s="190" t="s">
        <v>143</v>
      </c>
      <c r="F11" s="199" t="s">
        <v>219</v>
      </c>
      <c r="G11" s="195" t="s">
        <v>23</v>
      </c>
      <c r="H11" s="192" t="s">
        <v>38</v>
      </c>
      <c r="I11" s="189" t="s">
        <v>12</v>
      </c>
      <c r="J11" s="189" t="s">
        <v>20</v>
      </c>
      <c r="K11" s="201" t="s">
        <v>19</v>
      </c>
      <c r="L11" s="189"/>
      <c r="M11" s="201" t="s">
        <v>15</v>
      </c>
      <c r="N11" s="189"/>
      <c r="O11" s="201" t="str">
        <f>'CH VOL JUV MAS'!H12</f>
        <v>Marista Ir. Jaime</v>
      </c>
    </row>
    <row r="12" spans="1:15" s="193" customFormat="1" x14ac:dyDescent="0.3">
      <c r="A12" s="222"/>
      <c r="B12" s="192">
        <v>21</v>
      </c>
      <c r="C12" s="189" t="s">
        <v>129</v>
      </c>
      <c r="D12" s="189" t="s">
        <v>10</v>
      </c>
      <c r="E12" s="190" t="s">
        <v>143</v>
      </c>
      <c r="F12" s="199" t="s">
        <v>208</v>
      </c>
      <c r="G12" s="195" t="s">
        <v>23</v>
      </c>
      <c r="H12" s="192" t="s">
        <v>38</v>
      </c>
      <c r="I12" s="189" t="s">
        <v>27</v>
      </c>
      <c r="J12" s="189" t="s">
        <v>74</v>
      </c>
      <c r="K12" s="201" t="s">
        <v>54</v>
      </c>
      <c r="L12" s="189"/>
      <c r="M12" s="201" t="s">
        <v>15</v>
      </c>
      <c r="N12" s="188"/>
      <c r="O12" s="195" t="s">
        <v>53</v>
      </c>
    </row>
    <row r="13" spans="1:15" s="193" customFormat="1" x14ac:dyDescent="0.3">
      <c r="B13" s="192">
        <v>22</v>
      </c>
      <c r="C13" s="189" t="s">
        <v>129</v>
      </c>
      <c r="D13" s="189" t="s">
        <v>10</v>
      </c>
      <c r="E13" s="190" t="s">
        <v>143</v>
      </c>
      <c r="F13" s="199" t="s">
        <v>227</v>
      </c>
      <c r="G13" s="195" t="s">
        <v>23</v>
      </c>
      <c r="H13" s="192" t="s">
        <v>38</v>
      </c>
      <c r="I13" s="189" t="s">
        <v>27</v>
      </c>
      <c r="J13" s="189" t="s">
        <v>83</v>
      </c>
      <c r="K13" s="201" t="s">
        <v>79</v>
      </c>
      <c r="L13" s="189"/>
      <c r="M13" s="201" t="s">
        <v>15</v>
      </c>
      <c r="N13" s="189"/>
      <c r="O13" s="201" t="s">
        <v>58</v>
      </c>
    </row>
    <row r="14" spans="1:15" s="193" customFormat="1" x14ac:dyDescent="0.3">
      <c r="B14" s="192">
        <v>23</v>
      </c>
      <c r="C14" s="189" t="s">
        <v>129</v>
      </c>
      <c r="D14" s="189" t="s">
        <v>10</v>
      </c>
      <c r="E14" s="190" t="s">
        <v>143</v>
      </c>
      <c r="F14" s="194" t="s">
        <v>228</v>
      </c>
      <c r="G14" s="195" t="s">
        <v>23</v>
      </c>
      <c r="H14" s="192" t="s">
        <v>38</v>
      </c>
      <c r="I14" s="195" t="s">
        <v>45</v>
      </c>
      <c r="J14" s="188" t="s">
        <v>47</v>
      </c>
      <c r="K14" s="190" t="s">
        <v>59</v>
      </c>
      <c r="L14" s="188"/>
      <c r="M14" s="188" t="s">
        <v>15</v>
      </c>
      <c r="N14" s="189"/>
      <c r="O14" s="201" t="s">
        <v>66</v>
      </c>
    </row>
    <row r="15" spans="1:15" s="193" customFormat="1" x14ac:dyDescent="0.3">
      <c r="B15" s="192">
        <v>24</v>
      </c>
      <c r="C15" s="189" t="s">
        <v>129</v>
      </c>
      <c r="D15" s="189" t="s">
        <v>10</v>
      </c>
      <c r="E15" s="190" t="s">
        <v>143</v>
      </c>
      <c r="F15" s="199" t="s">
        <v>203</v>
      </c>
      <c r="G15" s="195" t="s">
        <v>23</v>
      </c>
      <c r="H15" s="192" t="s">
        <v>38</v>
      </c>
      <c r="I15" s="189" t="s">
        <v>30</v>
      </c>
      <c r="J15" s="189" t="s">
        <v>37</v>
      </c>
      <c r="K15" s="201" t="s">
        <v>63</v>
      </c>
      <c r="L15" s="189"/>
      <c r="M15" s="201" t="s">
        <v>15</v>
      </c>
      <c r="N15" s="189"/>
      <c r="O15" s="201" t="s">
        <v>61</v>
      </c>
    </row>
    <row r="16" spans="1:15" x14ac:dyDescent="0.3">
      <c r="B16" s="34"/>
      <c r="C16" s="1"/>
      <c r="D16" s="1"/>
      <c r="E16" s="35"/>
      <c r="F16" s="36"/>
      <c r="G16" s="37"/>
      <c r="H16" s="38"/>
      <c r="I16" s="37"/>
      <c r="J16" s="39"/>
      <c r="K16" s="37"/>
      <c r="L16" s="38"/>
      <c r="M16" s="39"/>
      <c r="N16" s="39"/>
      <c r="O16" s="37"/>
    </row>
    <row r="17" spans="2:15" ht="25.5" x14ac:dyDescent="0.5">
      <c r="B17" s="270" t="s">
        <v>284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</row>
    <row r="18" spans="2:15" x14ac:dyDescent="0.3">
      <c r="B18" s="154" t="s">
        <v>0</v>
      </c>
      <c r="C18" s="154" t="s">
        <v>43</v>
      </c>
      <c r="D18" s="154" t="s">
        <v>44</v>
      </c>
      <c r="E18" s="154" t="s">
        <v>1</v>
      </c>
      <c r="F18" s="154" t="s">
        <v>2</v>
      </c>
      <c r="G18" s="154" t="s">
        <v>3</v>
      </c>
      <c r="H18" s="154" t="s">
        <v>4</v>
      </c>
      <c r="I18" s="154" t="s">
        <v>5</v>
      </c>
      <c r="J18" s="154" t="s">
        <v>6</v>
      </c>
      <c r="K18" s="154" t="s">
        <v>7</v>
      </c>
      <c r="L18" s="256" t="s">
        <v>8</v>
      </c>
      <c r="M18" s="256"/>
      <c r="N18" s="256"/>
      <c r="O18" s="154" t="e">
        <f ca="1">+P16+F18+C18:O18</f>
        <v>#VALUE!</v>
      </c>
    </row>
    <row r="19" spans="2:15" s="157" customFormat="1" x14ac:dyDescent="0.3">
      <c r="B19" s="207" t="s">
        <v>144</v>
      </c>
      <c r="C19" s="203" t="s">
        <v>177</v>
      </c>
      <c r="D19" s="203" t="s">
        <v>31</v>
      </c>
      <c r="E19" s="204" t="s">
        <v>142</v>
      </c>
      <c r="F19" s="214" t="s">
        <v>194</v>
      </c>
      <c r="G19" s="207" t="s">
        <v>23</v>
      </c>
      <c r="H19" s="207" t="s">
        <v>36</v>
      </c>
      <c r="I19" s="204" t="s">
        <v>12</v>
      </c>
      <c r="J19" s="207" t="s">
        <v>18</v>
      </c>
      <c r="K19" s="204" t="s">
        <v>19</v>
      </c>
      <c r="L19" s="207"/>
      <c r="M19" s="207" t="s">
        <v>15</v>
      </c>
      <c r="N19" s="207"/>
      <c r="O19" s="204" t="str">
        <f>'CH VOL JUV FEM'!C10</f>
        <v>Marista Santo Ângelo</v>
      </c>
    </row>
    <row r="20" spans="2:15" s="157" customFormat="1" x14ac:dyDescent="0.3">
      <c r="B20" s="207" t="s">
        <v>148</v>
      </c>
      <c r="C20" s="203" t="s">
        <v>177</v>
      </c>
      <c r="D20" s="203" t="s">
        <v>31</v>
      </c>
      <c r="E20" s="204" t="s">
        <v>142</v>
      </c>
      <c r="F20" s="214" t="s">
        <v>222</v>
      </c>
      <c r="G20" s="207" t="s">
        <v>23</v>
      </c>
      <c r="H20" s="207" t="s">
        <v>36</v>
      </c>
      <c r="I20" s="204" t="s">
        <v>12</v>
      </c>
      <c r="J20" s="207" t="s">
        <v>18</v>
      </c>
      <c r="K20" s="204" t="str">
        <f>'CH VOL JUV FEM'!C11</f>
        <v>Marista Roque</v>
      </c>
      <c r="L20" s="207"/>
      <c r="M20" s="207" t="s">
        <v>15</v>
      </c>
      <c r="N20" s="207"/>
      <c r="O20" s="204" t="str">
        <f>'CH VOL JUV FEM'!C12</f>
        <v>Marista Santa Maria</v>
      </c>
    </row>
    <row r="21" spans="2:15" s="157" customFormat="1" x14ac:dyDescent="0.3">
      <c r="B21" s="207" t="s">
        <v>145</v>
      </c>
      <c r="C21" s="203" t="s">
        <v>177</v>
      </c>
      <c r="D21" s="203" t="s">
        <v>31</v>
      </c>
      <c r="E21" s="204" t="s">
        <v>142</v>
      </c>
      <c r="F21" s="214" t="s">
        <v>200</v>
      </c>
      <c r="G21" s="204" t="s">
        <v>23</v>
      </c>
      <c r="H21" s="207" t="s">
        <v>36</v>
      </c>
      <c r="I21" s="204" t="s">
        <v>12</v>
      </c>
      <c r="J21" s="204" t="s">
        <v>20</v>
      </c>
      <c r="K21" s="204" t="s">
        <v>16</v>
      </c>
      <c r="L21" s="204"/>
      <c r="M21" s="204" t="s">
        <v>15</v>
      </c>
      <c r="N21" s="204"/>
      <c r="O21" s="204" t="str">
        <f>'CH VOL JUV FEM'!H10</f>
        <v>Marista Ipanema</v>
      </c>
    </row>
    <row r="22" spans="2:15" s="157" customFormat="1" x14ac:dyDescent="0.3">
      <c r="B22" s="207" t="s">
        <v>149</v>
      </c>
      <c r="C22" s="203" t="s">
        <v>177</v>
      </c>
      <c r="D22" s="203" t="s">
        <v>31</v>
      </c>
      <c r="E22" s="204" t="s">
        <v>142</v>
      </c>
      <c r="F22" s="214" t="s">
        <v>210</v>
      </c>
      <c r="G22" s="204" t="s">
        <v>23</v>
      </c>
      <c r="H22" s="207" t="s">
        <v>36</v>
      </c>
      <c r="I22" s="204" t="s">
        <v>12</v>
      </c>
      <c r="J22" s="204" t="s">
        <v>20</v>
      </c>
      <c r="K22" s="204" t="str">
        <f>'CH VOL JUV FEM'!H11</f>
        <v>Marista Assunção</v>
      </c>
      <c r="L22" s="207"/>
      <c r="M22" s="207" t="s">
        <v>15</v>
      </c>
      <c r="N22" s="207"/>
      <c r="O22" s="204" t="s">
        <v>271</v>
      </c>
    </row>
    <row r="23" spans="2:15" s="157" customFormat="1" x14ac:dyDescent="0.3">
      <c r="B23" s="207" t="s">
        <v>180</v>
      </c>
      <c r="C23" s="203" t="s">
        <v>177</v>
      </c>
      <c r="D23" s="203" t="s">
        <v>31</v>
      </c>
      <c r="E23" s="204" t="s">
        <v>142</v>
      </c>
      <c r="F23" s="214" t="s">
        <v>223</v>
      </c>
      <c r="G23" s="204" t="s">
        <v>23</v>
      </c>
      <c r="H23" s="207" t="s">
        <v>36</v>
      </c>
      <c r="I23" s="204" t="s">
        <v>12</v>
      </c>
      <c r="J23" s="204" t="s">
        <v>18</v>
      </c>
      <c r="K23" s="204" t="s">
        <v>19</v>
      </c>
      <c r="L23" s="207"/>
      <c r="M23" s="207" t="s">
        <v>15</v>
      </c>
      <c r="N23" s="207"/>
      <c r="O23" s="204" t="str">
        <f>'CH VOL JUV FEM'!C11</f>
        <v>Marista Roque</v>
      </c>
    </row>
    <row r="24" spans="2:15" s="157" customFormat="1" x14ac:dyDescent="0.3">
      <c r="B24" s="207" t="s">
        <v>154</v>
      </c>
      <c r="C24" s="203" t="s">
        <v>177</v>
      </c>
      <c r="D24" s="203" t="s">
        <v>31</v>
      </c>
      <c r="E24" s="204" t="s">
        <v>142</v>
      </c>
      <c r="F24" s="214" t="s">
        <v>224</v>
      </c>
      <c r="G24" s="204" t="s">
        <v>23</v>
      </c>
      <c r="H24" s="207" t="s">
        <v>36</v>
      </c>
      <c r="I24" s="204" t="s">
        <v>12</v>
      </c>
      <c r="J24" s="204" t="s">
        <v>18</v>
      </c>
      <c r="K24" s="204" t="str">
        <f>'CH VOL JUV FEM'!C10</f>
        <v>Marista Santo Ângelo</v>
      </c>
      <c r="L24" s="207"/>
      <c r="M24" s="207" t="s">
        <v>15</v>
      </c>
      <c r="N24" s="207"/>
      <c r="O24" s="204" t="str">
        <f>'CH VOL JUV FEM'!C12</f>
        <v>Marista Santa Maria</v>
      </c>
    </row>
    <row r="25" spans="2:15" x14ac:dyDescent="0.3">
      <c r="B25" s="207" t="s">
        <v>182</v>
      </c>
      <c r="C25" s="203" t="s">
        <v>177</v>
      </c>
      <c r="D25" s="203" t="s">
        <v>31</v>
      </c>
      <c r="E25" s="204" t="s">
        <v>142</v>
      </c>
      <c r="F25" s="214" t="s">
        <v>213</v>
      </c>
      <c r="G25" s="204" t="s">
        <v>23</v>
      </c>
      <c r="H25" s="207" t="s">
        <v>36</v>
      </c>
      <c r="I25" s="204" t="s">
        <v>12</v>
      </c>
      <c r="J25" s="204" t="s">
        <v>20</v>
      </c>
      <c r="K25" s="204" t="s">
        <v>16</v>
      </c>
      <c r="L25" s="207"/>
      <c r="M25" s="207" t="s">
        <v>15</v>
      </c>
      <c r="N25" s="207"/>
      <c r="O25" s="204" t="str">
        <f>'CH VOL JUV FEM'!H11</f>
        <v>Marista Assunção</v>
      </c>
    </row>
    <row r="26" spans="2:15" s="49" customFormat="1" x14ac:dyDescent="0.3">
      <c r="B26" s="227"/>
      <c r="C26" s="209"/>
      <c r="D26" s="209"/>
      <c r="E26" s="224"/>
      <c r="F26" s="225"/>
      <c r="G26" s="224"/>
      <c r="H26" s="227"/>
      <c r="I26" s="224"/>
      <c r="J26" s="224"/>
      <c r="K26" s="224"/>
      <c r="L26" s="227"/>
      <c r="M26" s="227"/>
      <c r="N26" s="227"/>
      <c r="O26" s="224"/>
    </row>
    <row r="27" spans="2:15" ht="25.5" x14ac:dyDescent="0.5">
      <c r="B27" s="270" t="s">
        <v>285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</row>
    <row r="28" spans="2:15" x14ac:dyDescent="0.3">
      <c r="B28" s="185" t="s">
        <v>0</v>
      </c>
      <c r="C28" s="185" t="s">
        <v>43</v>
      </c>
      <c r="D28" s="185" t="s">
        <v>44</v>
      </c>
      <c r="E28" s="185" t="s">
        <v>1</v>
      </c>
      <c r="F28" s="185" t="s">
        <v>2</v>
      </c>
      <c r="G28" s="185" t="s">
        <v>3</v>
      </c>
      <c r="H28" s="185" t="s">
        <v>4</v>
      </c>
      <c r="I28" s="185" t="s">
        <v>5</v>
      </c>
      <c r="J28" s="185" t="s">
        <v>6</v>
      </c>
      <c r="K28" s="185" t="s">
        <v>7</v>
      </c>
      <c r="L28" s="256" t="s">
        <v>8</v>
      </c>
      <c r="M28" s="256"/>
      <c r="N28" s="256"/>
      <c r="O28" s="185" t="e">
        <f ca="1">+P25+F28+C28:O28</f>
        <v>#VALUE!</v>
      </c>
    </row>
    <row r="29" spans="2:15" x14ac:dyDescent="0.3">
      <c r="B29" s="207" t="s">
        <v>183</v>
      </c>
      <c r="C29" s="203" t="s">
        <v>177</v>
      </c>
      <c r="D29" s="203" t="s">
        <v>31</v>
      </c>
      <c r="E29" s="204" t="s">
        <v>143</v>
      </c>
      <c r="F29" s="214" t="s">
        <v>189</v>
      </c>
      <c r="G29" s="204" t="s">
        <v>23</v>
      </c>
      <c r="H29" s="207" t="s">
        <v>36</v>
      </c>
      <c r="I29" s="204" t="s">
        <v>12</v>
      </c>
      <c r="J29" s="204" t="s">
        <v>20</v>
      </c>
      <c r="K29" s="204" t="s">
        <v>16</v>
      </c>
      <c r="L29" s="207"/>
      <c r="M29" s="207" t="s">
        <v>15</v>
      </c>
      <c r="N29" s="207"/>
      <c r="O29" s="204" t="s">
        <v>271</v>
      </c>
    </row>
    <row r="30" spans="2:15" x14ac:dyDescent="0.3">
      <c r="B30" s="202" t="s">
        <v>161</v>
      </c>
      <c r="C30" s="203" t="s">
        <v>177</v>
      </c>
      <c r="D30" s="203" t="s">
        <v>31</v>
      </c>
      <c r="E30" s="204" t="s">
        <v>143</v>
      </c>
      <c r="F30" s="214" t="s">
        <v>225</v>
      </c>
      <c r="G30" s="206" t="s">
        <v>23</v>
      </c>
      <c r="H30" s="207" t="s">
        <v>36</v>
      </c>
      <c r="I30" s="206" t="s">
        <v>12</v>
      </c>
      <c r="J30" s="204" t="s">
        <v>20</v>
      </c>
      <c r="K30" s="206" t="str">
        <f>'CH VOL JUV FEM'!H10</f>
        <v>Marista Ipanema</v>
      </c>
      <c r="L30" s="202"/>
      <c r="M30" s="207" t="s">
        <v>15</v>
      </c>
      <c r="N30" s="207"/>
      <c r="O30" s="206" t="str">
        <f>'CH VOL JUV FEM'!H11</f>
        <v>Marista Assunção</v>
      </c>
    </row>
    <row r="31" spans="2:15" x14ac:dyDescent="0.3">
      <c r="B31" s="202" t="s">
        <v>181</v>
      </c>
      <c r="C31" s="203" t="s">
        <v>177</v>
      </c>
      <c r="D31" s="203" t="s">
        <v>31</v>
      </c>
      <c r="E31" s="204" t="s">
        <v>143</v>
      </c>
      <c r="F31" s="214" t="s">
        <v>226</v>
      </c>
      <c r="G31" s="206" t="s">
        <v>23</v>
      </c>
      <c r="H31" s="207" t="s">
        <v>36</v>
      </c>
      <c r="I31" s="206" t="s">
        <v>12</v>
      </c>
      <c r="J31" s="204" t="s">
        <v>18</v>
      </c>
      <c r="K31" s="204" t="s">
        <v>19</v>
      </c>
      <c r="L31" s="207"/>
      <c r="M31" s="207" t="s">
        <v>15</v>
      </c>
      <c r="N31" s="207"/>
      <c r="O31" s="204" t="str">
        <f>'CH VOL JUV FEM'!C12</f>
        <v>Marista Santa Maria</v>
      </c>
    </row>
    <row r="32" spans="2:15" x14ac:dyDescent="0.3">
      <c r="B32" s="202" t="s">
        <v>160</v>
      </c>
      <c r="C32" s="203" t="s">
        <v>177</v>
      </c>
      <c r="D32" s="203" t="s">
        <v>31</v>
      </c>
      <c r="E32" s="204" t="s">
        <v>143</v>
      </c>
      <c r="F32" s="205" t="s">
        <v>206</v>
      </c>
      <c r="G32" s="206" t="s">
        <v>23</v>
      </c>
      <c r="H32" s="207" t="s">
        <v>36</v>
      </c>
      <c r="I32" s="206" t="s">
        <v>12</v>
      </c>
      <c r="J32" s="204" t="s">
        <v>18</v>
      </c>
      <c r="K32" s="215" t="str">
        <f>'CH VOL JUV FEM'!C10</f>
        <v>Marista Santo Ângelo</v>
      </c>
      <c r="L32" s="215"/>
      <c r="M32" s="207" t="s">
        <v>15</v>
      </c>
      <c r="N32" s="207"/>
      <c r="O32" s="204" t="str">
        <f>'CH VOL JUV FEM'!C11</f>
        <v>Marista Roque</v>
      </c>
    </row>
    <row r="33" spans="1:15" x14ac:dyDescent="0.3">
      <c r="B33" s="202">
        <v>25</v>
      </c>
      <c r="C33" s="203" t="s">
        <v>177</v>
      </c>
      <c r="D33" s="203" t="s">
        <v>31</v>
      </c>
      <c r="E33" s="204" t="s">
        <v>143</v>
      </c>
      <c r="F33" s="214" t="s">
        <v>194</v>
      </c>
      <c r="G33" s="206" t="s">
        <v>23</v>
      </c>
      <c r="H33" s="207" t="s">
        <v>36</v>
      </c>
      <c r="I33" s="216" t="s">
        <v>48</v>
      </c>
      <c r="J33" s="217" t="s">
        <v>81</v>
      </c>
      <c r="K33" s="218" t="s">
        <v>52</v>
      </c>
      <c r="L33" s="216"/>
      <c r="M33" s="216" t="s">
        <v>15</v>
      </c>
      <c r="N33" s="216"/>
      <c r="O33" s="218" t="s">
        <v>53</v>
      </c>
    </row>
    <row r="34" spans="1:15" x14ac:dyDescent="0.3">
      <c r="B34" s="202">
        <v>26</v>
      </c>
      <c r="C34" s="203" t="s">
        <v>177</v>
      </c>
      <c r="D34" s="203" t="s">
        <v>31</v>
      </c>
      <c r="E34" s="204" t="s">
        <v>143</v>
      </c>
      <c r="F34" s="214" t="s">
        <v>222</v>
      </c>
      <c r="G34" s="206" t="s">
        <v>23</v>
      </c>
      <c r="H34" s="207" t="s">
        <v>36</v>
      </c>
      <c r="I34" s="202" t="s">
        <v>48</v>
      </c>
      <c r="J34" s="202" t="s">
        <v>82</v>
      </c>
      <c r="K34" s="204" t="s">
        <v>56</v>
      </c>
      <c r="L34" s="207"/>
      <c r="M34" s="207" t="s">
        <v>15</v>
      </c>
      <c r="N34" s="207"/>
      <c r="O34" s="204" t="s">
        <v>58</v>
      </c>
    </row>
    <row r="35" spans="1:15" x14ac:dyDescent="0.3">
      <c r="B35" s="202">
        <v>28</v>
      </c>
      <c r="C35" s="203" t="s">
        <v>177</v>
      </c>
      <c r="D35" s="203" t="s">
        <v>31</v>
      </c>
      <c r="E35" s="204" t="s">
        <v>143</v>
      </c>
      <c r="F35" s="214" t="s">
        <v>209</v>
      </c>
      <c r="G35" s="206" t="s">
        <v>23</v>
      </c>
      <c r="H35" s="207" t="s">
        <v>36</v>
      </c>
      <c r="I35" s="202" t="s">
        <v>80</v>
      </c>
      <c r="J35" s="202" t="s">
        <v>83</v>
      </c>
      <c r="K35" s="204" t="s">
        <v>64</v>
      </c>
      <c r="L35" s="207"/>
      <c r="M35" s="207" t="s">
        <v>15</v>
      </c>
      <c r="N35" s="207"/>
      <c r="O35" s="204" t="s">
        <v>65</v>
      </c>
    </row>
    <row r="36" spans="1:15" x14ac:dyDescent="0.3">
      <c r="B36" s="202">
        <v>30</v>
      </c>
      <c r="C36" s="203" t="s">
        <v>177</v>
      </c>
      <c r="D36" s="203" t="s">
        <v>31</v>
      </c>
      <c r="E36" s="204" t="s">
        <v>143</v>
      </c>
      <c r="F36" s="214" t="s">
        <v>228</v>
      </c>
      <c r="G36" s="206" t="s">
        <v>23</v>
      </c>
      <c r="H36" s="207" t="s">
        <v>36</v>
      </c>
      <c r="I36" s="202" t="s">
        <v>30</v>
      </c>
      <c r="J36" s="202" t="s">
        <v>37</v>
      </c>
      <c r="K36" s="204" t="s">
        <v>76</v>
      </c>
      <c r="L36" s="207"/>
      <c r="M36" s="207" t="s">
        <v>15</v>
      </c>
      <c r="N36" s="207"/>
      <c r="O36" s="204" t="s">
        <v>61</v>
      </c>
    </row>
    <row r="38" spans="1:15" ht="25.5" x14ac:dyDescent="0.5">
      <c r="A38" s="82"/>
      <c r="B38" s="270" t="s">
        <v>286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</row>
    <row r="39" spans="1:15" x14ac:dyDescent="0.3">
      <c r="A39" s="82"/>
      <c r="B39" s="185" t="s">
        <v>0</v>
      </c>
      <c r="C39" s="185" t="s">
        <v>43</v>
      </c>
      <c r="D39" s="185" t="s">
        <v>44</v>
      </c>
      <c r="E39" s="185" t="s">
        <v>1</v>
      </c>
      <c r="F39" s="185" t="s">
        <v>2</v>
      </c>
      <c r="G39" s="185" t="s">
        <v>3</v>
      </c>
      <c r="H39" s="185" t="s">
        <v>4</v>
      </c>
      <c r="I39" s="185" t="s">
        <v>5</v>
      </c>
      <c r="J39" s="185" t="s">
        <v>6</v>
      </c>
      <c r="K39" s="185" t="s">
        <v>7</v>
      </c>
      <c r="L39" s="256" t="s">
        <v>8</v>
      </c>
      <c r="M39" s="256"/>
      <c r="N39" s="256"/>
      <c r="O39" s="185" t="s">
        <v>9</v>
      </c>
    </row>
    <row r="40" spans="1:15" x14ac:dyDescent="0.3">
      <c r="A40" s="82"/>
      <c r="B40" s="207" t="s">
        <v>146</v>
      </c>
      <c r="C40" s="203" t="s">
        <v>177</v>
      </c>
      <c r="D40" s="203" t="s">
        <v>31</v>
      </c>
      <c r="E40" s="204" t="s">
        <v>142</v>
      </c>
      <c r="F40" s="213" t="s">
        <v>194</v>
      </c>
      <c r="G40" s="204" t="s">
        <v>23</v>
      </c>
      <c r="H40" s="204" t="s">
        <v>24</v>
      </c>
      <c r="I40" s="204" t="s">
        <v>12</v>
      </c>
      <c r="J40" s="204" t="s">
        <v>13</v>
      </c>
      <c r="K40" s="204" t="s">
        <v>22</v>
      </c>
      <c r="L40" s="204"/>
      <c r="M40" s="204" t="s">
        <v>15</v>
      </c>
      <c r="N40" s="204"/>
      <c r="O40" s="204" t="str">
        <f>'CH VOL JUV FEM'!O10</f>
        <v>Marista Graças</v>
      </c>
    </row>
    <row r="41" spans="1:15" x14ac:dyDescent="0.3">
      <c r="B41" s="207" t="s">
        <v>150</v>
      </c>
      <c r="C41" s="203" t="s">
        <v>177</v>
      </c>
      <c r="D41" s="203" t="s">
        <v>31</v>
      </c>
      <c r="E41" s="204" t="s">
        <v>142</v>
      </c>
      <c r="F41" s="214" t="s">
        <v>222</v>
      </c>
      <c r="G41" s="204" t="s">
        <v>23</v>
      </c>
      <c r="H41" s="204" t="s">
        <v>24</v>
      </c>
      <c r="I41" s="204" t="s">
        <v>12</v>
      </c>
      <c r="J41" s="204" t="s">
        <v>13</v>
      </c>
      <c r="K41" s="204" t="str">
        <f>'CH VOL JUV FEM'!O11</f>
        <v>Marista Maria Imaculada</v>
      </c>
      <c r="L41" s="207"/>
      <c r="M41" s="207" t="s">
        <v>15</v>
      </c>
      <c r="N41" s="207"/>
      <c r="O41" s="204" t="str">
        <f>'CH VOL JUV FEM'!O12</f>
        <v>Marista João Paulo II</v>
      </c>
    </row>
    <row r="42" spans="1:15" x14ac:dyDescent="0.3">
      <c r="B42" s="207" t="s">
        <v>152</v>
      </c>
      <c r="C42" s="203" t="s">
        <v>177</v>
      </c>
      <c r="D42" s="203" t="s">
        <v>31</v>
      </c>
      <c r="E42" s="204" t="s">
        <v>142</v>
      </c>
      <c r="F42" s="214" t="s">
        <v>200</v>
      </c>
      <c r="G42" s="204" t="s">
        <v>23</v>
      </c>
      <c r="H42" s="204" t="s">
        <v>24</v>
      </c>
      <c r="I42" s="204" t="s">
        <v>12</v>
      </c>
      <c r="J42" s="204" t="s">
        <v>13</v>
      </c>
      <c r="K42" s="204" t="s">
        <v>22</v>
      </c>
      <c r="L42" s="207"/>
      <c r="M42" s="207" t="s">
        <v>15</v>
      </c>
      <c r="N42" s="207"/>
      <c r="O42" s="204" t="str">
        <f>'CH VOL JUV FEM'!O13</f>
        <v>Marista São Luis</v>
      </c>
    </row>
    <row r="43" spans="1:15" x14ac:dyDescent="0.3">
      <c r="B43" s="207" t="s">
        <v>156</v>
      </c>
      <c r="C43" s="203" t="s">
        <v>177</v>
      </c>
      <c r="D43" s="203" t="s">
        <v>31</v>
      </c>
      <c r="E43" s="204" t="s">
        <v>142</v>
      </c>
      <c r="F43" s="214" t="s">
        <v>210</v>
      </c>
      <c r="G43" s="204" t="s">
        <v>23</v>
      </c>
      <c r="H43" s="204" t="s">
        <v>24</v>
      </c>
      <c r="I43" s="204" t="s">
        <v>12</v>
      </c>
      <c r="J43" s="204" t="s">
        <v>13</v>
      </c>
      <c r="K43" s="204" t="str">
        <f>'CH VOL JUV FEM'!O10</f>
        <v>Marista Graças</v>
      </c>
      <c r="L43" s="207"/>
      <c r="M43" s="207" t="s">
        <v>15</v>
      </c>
      <c r="N43" s="207"/>
      <c r="O43" s="204" t="str">
        <f>'CH VOL JUV FEM'!O11</f>
        <v>Marista Maria Imaculada</v>
      </c>
    </row>
    <row r="44" spans="1:15" x14ac:dyDescent="0.3">
      <c r="B44" s="202" t="s">
        <v>158</v>
      </c>
      <c r="C44" s="203" t="s">
        <v>177</v>
      </c>
      <c r="D44" s="203" t="s">
        <v>31</v>
      </c>
      <c r="E44" s="204" t="s">
        <v>142</v>
      </c>
      <c r="F44" s="214" t="s">
        <v>223</v>
      </c>
      <c r="G44" s="206" t="s">
        <v>23</v>
      </c>
      <c r="H44" s="204" t="s">
        <v>24</v>
      </c>
      <c r="I44" s="206" t="s">
        <v>12</v>
      </c>
      <c r="J44" s="204" t="s">
        <v>13</v>
      </c>
      <c r="K44" s="204" t="str">
        <f>'CH VOL JUV FEM'!O12</f>
        <v>Marista João Paulo II</v>
      </c>
      <c r="L44" s="207"/>
      <c r="M44" s="207" t="s">
        <v>15</v>
      </c>
      <c r="N44" s="207"/>
      <c r="O44" s="204" t="str">
        <f>'CH VOL JUV FEM'!O13</f>
        <v>Marista São Luis</v>
      </c>
    </row>
    <row r="45" spans="1:15" x14ac:dyDescent="0.3">
      <c r="B45" s="202" t="s">
        <v>162</v>
      </c>
      <c r="C45" s="203" t="s">
        <v>177</v>
      </c>
      <c r="D45" s="203" t="s">
        <v>31</v>
      </c>
      <c r="E45" s="204" t="s">
        <v>142</v>
      </c>
      <c r="F45" s="214" t="s">
        <v>224</v>
      </c>
      <c r="G45" s="206" t="s">
        <v>23</v>
      </c>
      <c r="H45" s="204" t="s">
        <v>24</v>
      </c>
      <c r="I45" s="206" t="s">
        <v>12</v>
      </c>
      <c r="J45" s="204" t="s">
        <v>13</v>
      </c>
      <c r="K45" s="206" t="s">
        <v>22</v>
      </c>
      <c r="L45" s="202"/>
      <c r="M45" s="207" t="s">
        <v>15</v>
      </c>
      <c r="N45" s="207"/>
      <c r="O45" s="206" t="str">
        <f>'CH VOL JUV FEM'!O11</f>
        <v>Marista Maria Imaculada</v>
      </c>
    </row>
    <row r="46" spans="1:15" x14ac:dyDescent="0.3">
      <c r="B46" s="202" t="s">
        <v>155</v>
      </c>
      <c r="C46" s="203" t="s">
        <v>177</v>
      </c>
      <c r="D46" s="203" t="s">
        <v>31</v>
      </c>
      <c r="E46" s="204" t="s">
        <v>142</v>
      </c>
      <c r="F46" s="214" t="s">
        <v>213</v>
      </c>
      <c r="G46" s="206" t="s">
        <v>23</v>
      </c>
      <c r="H46" s="204" t="s">
        <v>24</v>
      </c>
      <c r="I46" s="206" t="s">
        <v>12</v>
      </c>
      <c r="J46" s="204" t="s">
        <v>20</v>
      </c>
      <c r="K46" s="206" t="str">
        <f>'CH VOL JUV FEM'!H10</f>
        <v>Marista Ipanema</v>
      </c>
      <c r="L46" s="202"/>
      <c r="M46" s="207" t="s">
        <v>15</v>
      </c>
      <c r="N46" s="207"/>
      <c r="O46" s="206" t="s">
        <v>271</v>
      </c>
    </row>
    <row r="47" spans="1:15" x14ac:dyDescent="0.3">
      <c r="B47" s="223"/>
      <c r="C47" s="209"/>
      <c r="D47" s="209"/>
      <c r="E47" s="224"/>
      <c r="F47" s="225"/>
      <c r="G47" s="226"/>
      <c r="H47" s="224"/>
      <c r="I47" s="226"/>
      <c r="J47" s="224"/>
      <c r="K47" s="226"/>
      <c r="L47" s="223"/>
      <c r="M47" s="227"/>
      <c r="N47" s="227"/>
      <c r="O47" s="226"/>
    </row>
    <row r="48" spans="1:15" ht="25.5" x14ac:dyDescent="0.5">
      <c r="A48" s="82"/>
      <c r="B48" s="270" t="s">
        <v>287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</row>
    <row r="49" spans="1:17" x14ac:dyDescent="0.3">
      <c r="A49" s="82"/>
      <c r="B49" s="185" t="s">
        <v>0</v>
      </c>
      <c r="C49" s="185" t="s">
        <v>43</v>
      </c>
      <c r="D49" s="185" t="s">
        <v>44</v>
      </c>
      <c r="E49" s="185" t="s">
        <v>1</v>
      </c>
      <c r="F49" s="185" t="s">
        <v>2</v>
      </c>
      <c r="G49" s="185" t="s">
        <v>3</v>
      </c>
      <c r="H49" s="185" t="s">
        <v>4</v>
      </c>
      <c r="I49" s="185" t="s">
        <v>5</v>
      </c>
      <c r="J49" s="185" t="s">
        <v>6</v>
      </c>
      <c r="K49" s="185" t="s">
        <v>7</v>
      </c>
      <c r="L49" s="256" t="s">
        <v>8</v>
      </c>
      <c r="M49" s="256"/>
      <c r="N49" s="256"/>
      <c r="O49" s="185" t="s">
        <v>9</v>
      </c>
    </row>
    <row r="50" spans="1:17" x14ac:dyDescent="0.3">
      <c r="B50" s="202" t="s">
        <v>166</v>
      </c>
      <c r="C50" s="203" t="s">
        <v>177</v>
      </c>
      <c r="D50" s="203" t="s">
        <v>31</v>
      </c>
      <c r="E50" s="206" t="s">
        <v>143</v>
      </c>
      <c r="F50" s="214" t="s">
        <v>189</v>
      </c>
      <c r="G50" s="206" t="s">
        <v>23</v>
      </c>
      <c r="H50" s="204" t="s">
        <v>24</v>
      </c>
      <c r="I50" s="206" t="s">
        <v>12</v>
      </c>
      <c r="J50" s="204" t="s">
        <v>77</v>
      </c>
      <c r="K50" s="206" t="str">
        <f>'CH VOL JUV FEM'!O10</f>
        <v>Marista Graças</v>
      </c>
      <c r="L50" s="202"/>
      <c r="M50" s="207" t="s">
        <v>15</v>
      </c>
      <c r="N50" s="207"/>
      <c r="O50" s="206" t="str">
        <f>'CH VOL JUV FEM'!O12</f>
        <v>Marista João Paulo II</v>
      </c>
    </row>
    <row r="51" spans="1:17" x14ac:dyDescent="0.3">
      <c r="B51" s="207" t="s">
        <v>168</v>
      </c>
      <c r="C51" s="203" t="s">
        <v>177</v>
      </c>
      <c r="D51" s="203" t="s">
        <v>31</v>
      </c>
      <c r="E51" s="206" t="s">
        <v>143</v>
      </c>
      <c r="F51" s="214" t="s">
        <v>225</v>
      </c>
      <c r="G51" s="207" t="s">
        <v>23</v>
      </c>
      <c r="H51" s="204" t="s">
        <v>24</v>
      </c>
      <c r="I51" s="204" t="s">
        <v>12</v>
      </c>
      <c r="J51" s="207" t="s">
        <v>77</v>
      </c>
      <c r="K51" s="204" t="str">
        <f>'CH VOL JUV FEM'!O11</f>
        <v>Marista Maria Imaculada</v>
      </c>
      <c r="L51" s="207"/>
      <c r="M51" s="207" t="s">
        <v>15</v>
      </c>
      <c r="N51" s="207"/>
      <c r="O51" s="204" t="str">
        <f>'CH VOL JUV FEM'!O13</f>
        <v>Marista São Luis</v>
      </c>
    </row>
    <row r="52" spans="1:17" x14ac:dyDescent="0.3">
      <c r="B52" s="207" t="s">
        <v>172</v>
      </c>
      <c r="C52" s="203" t="s">
        <v>177</v>
      </c>
      <c r="D52" s="203" t="s">
        <v>31</v>
      </c>
      <c r="E52" s="206" t="s">
        <v>143</v>
      </c>
      <c r="F52" s="214" t="s">
        <v>226</v>
      </c>
      <c r="G52" s="207" t="s">
        <v>23</v>
      </c>
      <c r="H52" s="204" t="s">
        <v>24</v>
      </c>
      <c r="I52" s="204" t="s">
        <v>12</v>
      </c>
      <c r="J52" s="207" t="s">
        <v>13</v>
      </c>
      <c r="K52" s="204" t="s">
        <v>22</v>
      </c>
      <c r="L52" s="207"/>
      <c r="M52" s="207" t="s">
        <v>15</v>
      </c>
      <c r="N52" s="207"/>
      <c r="O52" s="204" t="str">
        <f>'CH VOL JUV FEM'!O12</f>
        <v>Marista João Paulo II</v>
      </c>
      <c r="Q52" s="1"/>
    </row>
    <row r="53" spans="1:17" x14ac:dyDescent="0.3">
      <c r="B53" s="207" t="s">
        <v>174</v>
      </c>
      <c r="C53" s="203" t="s">
        <v>177</v>
      </c>
      <c r="D53" s="203" t="s">
        <v>31</v>
      </c>
      <c r="E53" s="206" t="s">
        <v>143</v>
      </c>
      <c r="F53" s="214" t="s">
        <v>206</v>
      </c>
      <c r="G53" s="207" t="s">
        <v>23</v>
      </c>
      <c r="H53" s="204" t="s">
        <v>24</v>
      </c>
      <c r="I53" s="204" t="s">
        <v>12</v>
      </c>
      <c r="J53" s="207" t="s">
        <v>13</v>
      </c>
      <c r="K53" s="204" t="str">
        <f>'CH VOL JUV FEM'!O10</f>
        <v>Marista Graças</v>
      </c>
      <c r="L53" s="207"/>
      <c r="M53" s="207" t="s">
        <v>15</v>
      </c>
      <c r="N53" s="207"/>
      <c r="O53" s="204" t="str">
        <f>'CH VOL JUV FEM'!O13</f>
        <v>Marista São Luis</v>
      </c>
      <c r="Q53" s="1"/>
    </row>
    <row r="54" spans="1:17" x14ac:dyDescent="0.3">
      <c r="B54" s="202">
        <v>23</v>
      </c>
      <c r="C54" s="203" t="s">
        <v>177</v>
      </c>
      <c r="D54" s="203" t="s">
        <v>31</v>
      </c>
      <c r="E54" s="204" t="s">
        <v>143</v>
      </c>
      <c r="F54" s="214" t="s">
        <v>194</v>
      </c>
      <c r="G54" s="206" t="s">
        <v>23</v>
      </c>
      <c r="H54" s="204" t="s">
        <v>24</v>
      </c>
      <c r="I54" s="206" t="s">
        <v>48</v>
      </c>
      <c r="J54" s="204" t="s">
        <v>72</v>
      </c>
      <c r="K54" s="206" t="s">
        <v>78</v>
      </c>
      <c r="L54" s="202"/>
      <c r="M54" s="207" t="s">
        <v>15</v>
      </c>
      <c r="N54" s="207"/>
      <c r="O54" s="206" t="s">
        <v>69</v>
      </c>
    </row>
    <row r="55" spans="1:17" x14ac:dyDescent="0.3">
      <c r="B55" s="202">
        <v>24</v>
      </c>
      <c r="C55" s="203" t="s">
        <v>177</v>
      </c>
      <c r="D55" s="203" t="s">
        <v>31</v>
      </c>
      <c r="E55" s="204" t="s">
        <v>143</v>
      </c>
      <c r="F55" s="214" t="s">
        <v>222</v>
      </c>
      <c r="G55" s="206" t="s">
        <v>23</v>
      </c>
      <c r="H55" s="204" t="s">
        <v>24</v>
      </c>
      <c r="I55" s="206" t="s">
        <v>48</v>
      </c>
      <c r="J55" s="204" t="s">
        <v>73</v>
      </c>
      <c r="K55" s="204" t="s">
        <v>79</v>
      </c>
      <c r="L55" s="207"/>
      <c r="M55" s="207" t="s">
        <v>15</v>
      </c>
      <c r="N55" s="207"/>
      <c r="O55" s="204" t="s">
        <v>70</v>
      </c>
    </row>
    <row r="56" spans="1:17" x14ac:dyDescent="0.3">
      <c r="B56" s="202">
        <v>27</v>
      </c>
      <c r="C56" s="203" t="s">
        <v>177</v>
      </c>
      <c r="D56" s="203" t="s">
        <v>31</v>
      </c>
      <c r="E56" s="204" t="s">
        <v>143</v>
      </c>
      <c r="F56" s="205" t="s">
        <v>209</v>
      </c>
      <c r="G56" s="206" t="s">
        <v>23</v>
      </c>
      <c r="H56" s="204" t="s">
        <v>24</v>
      </c>
      <c r="I56" s="206" t="s">
        <v>71</v>
      </c>
      <c r="J56" s="204" t="s">
        <v>74</v>
      </c>
      <c r="K56" s="215" t="s">
        <v>75</v>
      </c>
      <c r="L56" s="215"/>
      <c r="M56" s="207" t="s">
        <v>15</v>
      </c>
      <c r="N56" s="207"/>
      <c r="O56" s="204" t="s">
        <v>62</v>
      </c>
    </row>
    <row r="57" spans="1:17" x14ac:dyDescent="0.3">
      <c r="B57" s="202">
        <v>29</v>
      </c>
      <c r="C57" s="203" t="s">
        <v>177</v>
      </c>
      <c r="D57" s="203" t="s">
        <v>31</v>
      </c>
      <c r="E57" s="204" t="s">
        <v>143</v>
      </c>
      <c r="F57" s="214" t="s">
        <v>228</v>
      </c>
      <c r="G57" s="206" t="s">
        <v>23</v>
      </c>
      <c r="H57" s="204" t="s">
        <v>24</v>
      </c>
      <c r="I57" s="216" t="s">
        <v>45</v>
      </c>
      <c r="J57" s="217" t="s">
        <v>47</v>
      </c>
      <c r="K57" s="218" t="s">
        <v>96</v>
      </c>
      <c r="L57" s="216"/>
      <c r="M57" s="216" t="s">
        <v>15</v>
      </c>
      <c r="N57" s="216"/>
      <c r="O57" s="218" t="s">
        <v>66</v>
      </c>
    </row>
    <row r="59" spans="1:17" ht="25.5" x14ac:dyDescent="0.5">
      <c r="A59" s="82"/>
      <c r="B59" s="270" t="s">
        <v>288</v>
      </c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</row>
    <row r="60" spans="1:17" x14ac:dyDescent="0.3">
      <c r="A60" s="82"/>
      <c r="B60" s="185" t="s">
        <v>0</v>
      </c>
      <c r="C60" s="185" t="s">
        <v>43</v>
      </c>
      <c r="D60" s="185" t="s">
        <v>44</v>
      </c>
      <c r="E60" s="185" t="s">
        <v>1</v>
      </c>
      <c r="F60" s="185" t="s">
        <v>2</v>
      </c>
      <c r="G60" s="185" t="s">
        <v>3</v>
      </c>
      <c r="H60" s="185" t="s">
        <v>4</v>
      </c>
      <c r="I60" s="185" t="s">
        <v>5</v>
      </c>
      <c r="J60" s="185" t="s">
        <v>6</v>
      </c>
      <c r="K60" s="185" t="s">
        <v>7</v>
      </c>
      <c r="L60" s="256" t="s">
        <v>8</v>
      </c>
      <c r="M60" s="256"/>
      <c r="N60" s="256"/>
      <c r="O60" s="185" t="s">
        <v>9</v>
      </c>
    </row>
    <row r="61" spans="1:17" s="193" customFormat="1" x14ac:dyDescent="0.3">
      <c r="A61" s="187"/>
      <c r="B61" s="188" t="s">
        <v>144</v>
      </c>
      <c r="C61" s="189" t="s">
        <v>129</v>
      </c>
      <c r="D61" s="189" t="s">
        <v>10</v>
      </c>
      <c r="E61" s="190" t="s">
        <v>142</v>
      </c>
      <c r="F61" s="191" t="s">
        <v>194</v>
      </c>
      <c r="G61" s="190" t="s">
        <v>23</v>
      </c>
      <c r="H61" s="192" t="s">
        <v>25</v>
      </c>
      <c r="I61" s="190" t="s">
        <v>12</v>
      </c>
      <c r="J61" s="190" t="s">
        <v>18</v>
      </c>
      <c r="K61" s="190" t="s">
        <v>16</v>
      </c>
      <c r="L61" s="190"/>
      <c r="M61" s="190" t="s">
        <v>15</v>
      </c>
      <c r="N61" s="190"/>
      <c r="O61" s="190" t="str">
        <f>'CH VOL JUV MAS'!C9</f>
        <v>Marista Graças</v>
      </c>
    </row>
    <row r="62" spans="1:17" s="193" customFormat="1" x14ac:dyDescent="0.3">
      <c r="B62" s="188" t="s">
        <v>148</v>
      </c>
      <c r="C62" s="189" t="s">
        <v>129</v>
      </c>
      <c r="D62" s="189" t="s">
        <v>10</v>
      </c>
      <c r="E62" s="190" t="s">
        <v>142</v>
      </c>
      <c r="F62" s="194" t="s">
        <v>222</v>
      </c>
      <c r="G62" s="190" t="s">
        <v>23</v>
      </c>
      <c r="H62" s="192" t="s">
        <v>25</v>
      </c>
      <c r="I62" s="190" t="s">
        <v>12</v>
      </c>
      <c r="J62" s="190" t="s">
        <v>18</v>
      </c>
      <c r="K62" s="190" t="str">
        <f>'CH VOL JUV MAS'!C10</f>
        <v>Marista Maria Imaculada</v>
      </c>
      <c r="L62" s="188"/>
      <c r="M62" s="188" t="s">
        <v>15</v>
      </c>
      <c r="N62" s="188"/>
      <c r="O62" s="190" t="str">
        <f>'CH VOL JUV MAS'!C11</f>
        <v>Marista Santa Maria</v>
      </c>
    </row>
    <row r="63" spans="1:17" s="193" customFormat="1" x14ac:dyDescent="0.3">
      <c r="B63" s="188" t="s">
        <v>180</v>
      </c>
      <c r="C63" s="189" t="s">
        <v>129</v>
      </c>
      <c r="D63" s="189" t="s">
        <v>10</v>
      </c>
      <c r="E63" s="190" t="s">
        <v>142</v>
      </c>
      <c r="F63" s="194" t="s">
        <v>200</v>
      </c>
      <c r="G63" s="190" t="s">
        <v>23</v>
      </c>
      <c r="H63" s="192" t="s">
        <v>25</v>
      </c>
      <c r="I63" s="190" t="s">
        <v>12</v>
      </c>
      <c r="J63" s="190" t="s">
        <v>18</v>
      </c>
      <c r="K63" s="190" t="s">
        <v>16</v>
      </c>
      <c r="L63" s="188"/>
      <c r="M63" s="188" t="s">
        <v>15</v>
      </c>
      <c r="N63" s="188"/>
      <c r="O63" s="190" t="str">
        <f>'CH VOL JUV MAS'!C12</f>
        <v>Marista Aparecida</v>
      </c>
    </row>
    <row r="64" spans="1:17" s="193" customFormat="1" x14ac:dyDescent="0.3">
      <c r="B64" s="188" t="s">
        <v>154</v>
      </c>
      <c r="C64" s="189" t="s">
        <v>129</v>
      </c>
      <c r="D64" s="189" t="s">
        <v>10</v>
      </c>
      <c r="E64" s="190" t="s">
        <v>142</v>
      </c>
      <c r="F64" s="194" t="s">
        <v>210</v>
      </c>
      <c r="G64" s="190" t="s">
        <v>23</v>
      </c>
      <c r="H64" s="192" t="s">
        <v>25</v>
      </c>
      <c r="I64" s="190" t="s">
        <v>12</v>
      </c>
      <c r="J64" s="190" t="s">
        <v>18</v>
      </c>
      <c r="K64" s="190" t="str">
        <f>'CH VOL JUV MAS'!C9</f>
        <v>Marista Graças</v>
      </c>
      <c r="L64" s="188"/>
      <c r="M64" s="188" t="s">
        <v>15</v>
      </c>
      <c r="N64" s="188"/>
      <c r="O64" s="190" t="str">
        <f>'CH VOL JUV MAS'!C10</f>
        <v>Marista Maria Imaculada</v>
      </c>
    </row>
    <row r="65" spans="1:17" s="193" customFormat="1" x14ac:dyDescent="0.3">
      <c r="B65" s="192" t="s">
        <v>181</v>
      </c>
      <c r="C65" s="189" t="s">
        <v>129</v>
      </c>
      <c r="D65" s="189" t="s">
        <v>10</v>
      </c>
      <c r="E65" s="190" t="s">
        <v>142</v>
      </c>
      <c r="F65" s="194" t="s">
        <v>223</v>
      </c>
      <c r="G65" s="195" t="s">
        <v>23</v>
      </c>
      <c r="H65" s="192" t="s">
        <v>25</v>
      </c>
      <c r="I65" s="195" t="s">
        <v>12</v>
      </c>
      <c r="J65" s="190" t="s">
        <v>18</v>
      </c>
      <c r="K65" s="190" t="str">
        <f>'CH VOL JUV MAS'!C11</f>
        <v>Marista Santa Maria</v>
      </c>
      <c r="L65" s="188"/>
      <c r="M65" s="188" t="s">
        <v>15</v>
      </c>
      <c r="N65" s="188"/>
      <c r="O65" s="190" t="str">
        <f>'CH VOL JUV MAS'!C12</f>
        <v>Marista Aparecida</v>
      </c>
    </row>
    <row r="66" spans="1:17" s="193" customFormat="1" x14ac:dyDescent="0.3">
      <c r="B66" s="192" t="s">
        <v>160</v>
      </c>
      <c r="C66" s="189" t="s">
        <v>129</v>
      </c>
      <c r="D66" s="189" t="s">
        <v>10</v>
      </c>
      <c r="E66" s="190" t="s">
        <v>142</v>
      </c>
      <c r="F66" s="194" t="s">
        <v>224</v>
      </c>
      <c r="G66" s="195" t="s">
        <v>23</v>
      </c>
      <c r="H66" s="192" t="s">
        <v>25</v>
      </c>
      <c r="I66" s="195" t="s">
        <v>12</v>
      </c>
      <c r="J66" s="190" t="s">
        <v>18</v>
      </c>
      <c r="K66" s="195" t="s">
        <v>16</v>
      </c>
      <c r="L66" s="192"/>
      <c r="M66" s="188" t="s">
        <v>15</v>
      </c>
      <c r="N66" s="188"/>
      <c r="O66" s="195" t="str">
        <f>'CH VOL JUV MAS'!C10</f>
        <v>Marista Maria Imaculada</v>
      </c>
    </row>
    <row r="67" spans="1:17" s="193" customFormat="1" x14ac:dyDescent="0.3">
      <c r="B67" s="192" t="s">
        <v>164</v>
      </c>
      <c r="C67" s="189" t="s">
        <v>129</v>
      </c>
      <c r="D67" s="189" t="s">
        <v>10</v>
      </c>
      <c r="E67" s="190" t="s">
        <v>142</v>
      </c>
      <c r="F67" s="194" t="s">
        <v>213</v>
      </c>
      <c r="G67" s="195" t="s">
        <v>23</v>
      </c>
      <c r="H67" s="192" t="s">
        <v>25</v>
      </c>
      <c r="I67" s="195" t="s">
        <v>12</v>
      </c>
      <c r="J67" s="190" t="s">
        <v>18</v>
      </c>
      <c r="K67" s="195" t="str">
        <f>'CH VOL JUV MAS'!C9</f>
        <v>Marista Graças</v>
      </c>
      <c r="L67" s="192"/>
      <c r="M67" s="188" t="s">
        <v>15</v>
      </c>
      <c r="N67" s="188"/>
      <c r="O67" s="195" t="str">
        <f>'CH VOL JUV MAS'!C11</f>
        <v>Marista Santa Maria</v>
      </c>
    </row>
    <row r="68" spans="1:17" s="222" customFormat="1" x14ac:dyDescent="0.3">
      <c r="B68" s="233"/>
      <c r="C68" s="198"/>
      <c r="D68" s="198"/>
      <c r="E68" s="234"/>
      <c r="F68" s="235"/>
      <c r="G68" s="236"/>
      <c r="H68" s="233"/>
      <c r="I68" s="236"/>
      <c r="J68" s="234"/>
      <c r="K68" s="236"/>
      <c r="L68" s="233"/>
      <c r="M68" s="237"/>
      <c r="N68" s="237"/>
      <c r="O68" s="236"/>
    </row>
    <row r="69" spans="1:17" ht="25.5" x14ac:dyDescent="0.5">
      <c r="A69" s="82"/>
      <c r="B69" s="270" t="s">
        <v>289</v>
      </c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</row>
    <row r="70" spans="1:17" x14ac:dyDescent="0.3">
      <c r="A70" s="82"/>
      <c r="B70" s="185" t="s">
        <v>0</v>
      </c>
      <c r="C70" s="185" t="s">
        <v>43</v>
      </c>
      <c r="D70" s="185" t="s">
        <v>44</v>
      </c>
      <c r="E70" s="185" t="s">
        <v>1</v>
      </c>
      <c r="F70" s="185" t="s">
        <v>2</v>
      </c>
      <c r="G70" s="185" t="s">
        <v>3</v>
      </c>
      <c r="H70" s="185" t="s">
        <v>4</v>
      </c>
      <c r="I70" s="185" t="s">
        <v>5</v>
      </c>
      <c r="J70" s="185" t="s">
        <v>6</v>
      </c>
      <c r="K70" s="185" t="s">
        <v>7</v>
      </c>
      <c r="L70" s="185" t="s">
        <v>8</v>
      </c>
      <c r="M70" s="185"/>
      <c r="N70" s="185"/>
      <c r="O70" s="185" t="s">
        <v>9</v>
      </c>
    </row>
    <row r="71" spans="1:17" s="193" customFormat="1" x14ac:dyDescent="0.3">
      <c r="B71" s="192" t="s">
        <v>186</v>
      </c>
      <c r="C71" s="189" t="s">
        <v>131</v>
      </c>
      <c r="D71" s="189" t="s">
        <v>10</v>
      </c>
      <c r="E71" s="190" t="s">
        <v>143</v>
      </c>
      <c r="F71" s="197" t="s">
        <v>189</v>
      </c>
      <c r="G71" s="195" t="s">
        <v>23</v>
      </c>
      <c r="H71" s="192" t="s">
        <v>25</v>
      </c>
      <c r="I71" s="195" t="s">
        <v>12</v>
      </c>
      <c r="J71" s="188" t="s">
        <v>20</v>
      </c>
      <c r="K71" s="190" t="str">
        <f>'CH BASQ JUV MASC'!H15</f>
        <v>Marista Rosário</v>
      </c>
      <c r="L71" s="188"/>
      <c r="M71" s="188" t="s">
        <v>15</v>
      </c>
      <c r="N71" s="188"/>
      <c r="O71" s="190" t="str">
        <f>'CH BASQ JUV MASC'!H17</f>
        <v>Marista São Pedro</v>
      </c>
      <c r="Q71" s="198"/>
    </row>
    <row r="72" spans="1:17" s="208" customFormat="1" x14ac:dyDescent="0.3">
      <c r="B72" s="202">
        <v>5</v>
      </c>
      <c r="C72" s="203" t="s">
        <v>131</v>
      </c>
      <c r="D72" s="203" t="s">
        <v>31</v>
      </c>
      <c r="E72" s="204" t="s">
        <v>143</v>
      </c>
      <c r="F72" s="205" t="s">
        <v>215</v>
      </c>
      <c r="G72" s="206" t="s">
        <v>23</v>
      </c>
      <c r="H72" s="202" t="s">
        <v>25</v>
      </c>
      <c r="I72" s="206" t="s">
        <v>12</v>
      </c>
      <c r="J72" s="207" t="s">
        <v>32</v>
      </c>
      <c r="K72" s="204" t="s">
        <v>119</v>
      </c>
      <c r="L72" s="207"/>
      <c r="M72" s="207" t="s">
        <v>15</v>
      </c>
      <c r="N72" s="207"/>
      <c r="O72" s="204" t="str">
        <f>'CH BASQ JUV FEM'!C12</f>
        <v>Marista Rosário</v>
      </c>
      <c r="Q72" s="209"/>
    </row>
    <row r="73" spans="1:17" s="193" customFormat="1" x14ac:dyDescent="0.3">
      <c r="B73" s="192" t="s">
        <v>171</v>
      </c>
      <c r="C73" s="189" t="s">
        <v>131</v>
      </c>
      <c r="D73" s="189" t="s">
        <v>10</v>
      </c>
      <c r="E73" s="190" t="s">
        <v>143</v>
      </c>
      <c r="F73" s="197" t="s">
        <v>216</v>
      </c>
      <c r="G73" s="195" t="s">
        <v>23</v>
      </c>
      <c r="H73" s="192" t="s">
        <v>25</v>
      </c>
      <c r="I73" s="195" t="s">
        <v>12</v>
      </c>
      <c r="J73" s="188" t="s">
        <v>20</v>
      </c>
      <c r="K73" s="195" t="s">
        <v>14</v>
      </c>
      <c r="L73" s="192"/>
      <c r="M73" s="188" t="s">
        <v>15</v>
      </c>
      <c r="N73" s="188"/>
      <c r="O73" s="195" t="str">
        <f>'CH BASQ JUV MASC'!H16</f>
        <v>Marista São Francisco</v>
      </c>
    </row>
    <row r="74" spans="1:17" s="208" customFormat="1" x14ac:dyDescent="0.3">
      <c r="B74" s="202">
        <v>6</v>
      </c>
      <c r="C74" s="203" t="s">
        <v>131</v>
      </c>
      <c r="D74" s="203" t="s">
        <v>31</v>
      </c>
      <c r="E74" s="204" t="s">
        <v>143</v>
      </c>
      <c r="F74" s="205" t="s">
        <v>188</v>
      </c>
      <c r="G74" s="206" t="s">
        <v>23</v>
      </c>
      <c r="H74" s="202" t="s">
        <v>25</v>
      </c>
      <c r="I74" s="206" t="s">
        <v>12</v>
      </c>
      <c r="J74" s="207" t="s">
        <v>32</v>
      </c>
      <c r="K74" s="206" t="s">
        <v>271</v>
      </c>
      <c r="L74" s="202"/>
      <c r="M74" s="207" t="s">
        <v>15</v>
      </c>
      <c r="N74" s="207"/>
      <c r="O74" s="206" t="str">
        <f>'CH BASQ JUV FEM'!C11</f>
        <v>Marista Ipanema</v>
      </c>
    </row>
    <row r="75" spans="1:17" s="193" customFormat="1" x14ac:dyDescent="0.3">
      <c r="B75" s="192" t="s">
        <v>187</v>
      </c>
      <c r="C75" s="189" t="s">
        <v>131</v>
      </c>
      <c r="D75" s="189" t="s">
        <v>10</v>
      </c>
      <c r="E75" s="190" t="s">
        <v>143</v>
      </c>
      <c r="F75" s="197" t="s">
        <v>217</v>
      </c>
      <c r="G75" s="195" t="s">
        <v>23</v>
      </c>
      <c r="H75" s="192" t="s">
        <v>25</v>
      </c>
      <c r="I75" s="195" t="s">
        <v>12</v>
      </c>
      <c r="J75" s="188" t="s">
        <v>20</v>
      </c>
      <c r="K75" s="195" t="str">
        <f>'CH BASQ JUV MASC'!H14</f>
        <v>Marista Roque</v>
      </c>
      <c r="L75" s="192"/>
      <c r="M75" s="188" t="s">
        <v>15</v>
      </c>
      <c r="N75" s="188"/>
      <c r="O75" s="195" t="str">
        <f>'CH BASQ JUV MASC'!H17</f>
        <v>Marista São Pedro</v>
      </c>
    </row>
    <row r="76" spans="1:17" s="193" customFormat="1" ht="15.75" customHeight="1" x14ac:dyDescent="0.3">
      <c r="B76" s="192">
        <v>27</v>
      </c>
      <c r="C76" s="189" t="s">
        <v>131</v>
      </c>
      <c r="D76" s="189" t="s">
        <v>10</v>
      </c>
      <c r="E76" s="190" t="s">
        <v>143</v>
      </c>
      <c r="F76" s="197" t="s">
        <v>218</v>
      </c>
      <c r="G76" s="195" t="s">
        <v>23</v>
      </c>
      <c r="H76" s="192" t="s">
        <v>25</v>
      </c>
      <c r="I76" s="195" t="s">
        <v>48</v>
      </c>
      <c r="J76" s="188" t="s">
        <v>90</v>
      </c>
      <c r="K76" s="195" t="s">
        <v>54</v>
      </c>
      <c r="L76" s="192"/>
      <c r="M76" s="188" t="s">
        <v>15</v>
      </c>
      <c r="N76" s="188"/>
      <c r="O76" s="195" t="s">
        <v>34</v>
      </c>
    </row>
    <row r="77" spans="1:17" s="193" customFormat="1" ht="15.75" customHeight="1" x14ac:dyDescent="0.3">
      <c r="B77" s="192">
        <v>28</v>
      </c>
      <c r="C77" s="189" t="s">
        <v>131</v>
      </c>
      <c r="D77" s="189" t="s">
        <v>10</v>
      </c>
      <c r="E77" s="190" t="s">
        <v>143</v>
      </c>
      <c r="F77" s="199" t="s">
        <v>219</v>
      </c>
      <c r="G77" s="200" t="s">
        <v>23</v>
      </c>
      <c r="H77" s="192" t="s">
        <v>25</v>
      </c>
      <c r="I77" s="189" t="s">
        <v>48</v>
      </c>
      <c r="J77" s="189" t="s">
        <v>91</v>
      </c>
      <c r="K77" s="201" t="s">
        <v>79</v>
      </c>
      <c r="L77" s="189"/>
      <c r="M77" s="201" t="s">
        <v>15</v>
      </c>
      <c r="N77" s="189"/>
      <c r="O77" s="201" t="s">
        <v>35</v>
      </c>
    </row>
    <row r="78" spans="1:17" s="193" customFormat="1" ht="15.75" customHeight="1" x14ac:dyDescent="0.3">
      <c r="B78" s="192">
        <v>31</v>
      </c>
      <c r="C78" s="189" t="s">
        <v>131</v>
      </c>
      <c r="D78" s="189" t="s">
        <v>10</v>
      </c>
      <c r="E78" s="190" t="s">
        <v>143</v>
      </c>
      <c r="F78" s="199" t="s">
        <v>220</v>
      </c>
      <c r="G78" s="200" t="s">
        <v>23</v>
      </c>
      <c r="H78" s="192" t="s">
        <v>25</v>
      </c>
      <c r="I78" s="189" t="s">
        <v>27</v>
      </c>
      <c r="J78" s="189" t="s">
        <v>74</v>
      </c>
      <c r="K78" s="201" t="s">
        <v>75</v>
      </c>
      <c r="L78" s="189"/>
      <c r="M78" s="201" t="s">
        <v>15</v>
      </c>
      <c r="N78" s="189"/>
      <c r="O78" s="201" t="s">
        <v>93</v>
      </c>
    </row>
    <row r="79" spans="1:17" s="208" customFormat="1" ht="15.75" customHeight="1" x14ac:dyDescent="0.3">
      <c r="B79" s="202">
        <v>8</v>
      </c>
      <c r="C79" s="203" t="s">
        <v>131</v>
      </c>
      <c r="D79" s="203" t="s">
        <v>31</v>
      </c>
      <c r="E79" s="204" t="s">
        <v>143</v>
      </c>
      <c r="F79" s="210" t="s">
        <v>221</v>
      </c>
      <c r="G79" s="211" t="s">
        <v>23</v>
      </c>
      <c r="H79" s="202" t="s">
        <v>25</v>
      </c>
      <c r="I79" s="203" t="s">
        <v>30</v>
      </c>
      <c r="J79" s="203" t="s">
        <v>37</v>
      </c>
      <c r="K79" s="212" t="s">
        <v>140</v>
      </c>
      <c r="L79" s="203"/>
      <c r="M79" s="212" t="s">
        <v>15</v>
      </c>
      <c r="N79" s="203"/>
      <c r="O79" s="212" t="s">
        <v>141</v>
      </c>
    </row>
    <row r="80" spans="1:17" s="193" customFormat="1" ht="15.75" customHeight="1" x14ac:dyDescent="0.3">
      <c r="B80" s="192">
        <v>34</v>
      </c>
      <c r="C80" s="189" t="s">
        <v>131</v>
      </c>
      <c r="D80" s="189" t="s">
        <v>10</v>
      </c>
      <c r="E80" s="190" t="s">
        <v>143</v>
      </c>
      <c r="F80" s="199" t="s">
        <v>210</v>
      </c>
      <c r="G80" s="200" t="s">
        <v>23</v>
      </c>
      <c r="H80" s="192" t="s">
        <v>25</v>
      </c>
      <c r="I80" s="189" t="s">
        <v>37</v>
      </c>
      <c r="J80" s="189" t="s">
        <v>37</v>
      </c>
      <c r="K80" s="201" t="s">
        <v>76</v>
      </c>
      <c r="L80" s="189"/>
      <c r="M80" s="201" t="s">
        <v>15</v>
      </c>
      <c r="N80" s="189"/>
      <c r="O80" s="201" t="s">
        <v>98</v>
      </c>
    </row>
    <row r="81" spans="2:17" x14ac:dyDescent="0.3">
      <c r="B81" s="34"/>
      <c r="C81" s="1"/>
      <c r="D81" s="1"/>
      <c r="E81" s="35"/>
      <c r="F81" s="40"/>
      <c r="G81" s="41"/>
      <c r="H81" s="41"/>
      <c r="I81" s="41"/>
      <c r="J81" s="41"/>
      <c r="K81" s="42"/>
      <c r="L81" s="41"/>
      <c r="M81" s="42"/>
      <c r="N81" s="41"/>
      <c r="O81" s="42"/>
    </row>
    <row r="82" spans="2:17" ht="25.5" x14ac:dyDescent="0.5">
      <c r="B82" s="270" t="s">
        <v>290</v>
      </c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</row>
    <row r="83" spans="2:17" x14ac:dyDescent="0.3">
      <c r="B83" s="154" t="s">
        <v>0</v>
      </c>
      <c r="C83" s="154" t="s">
        <v>43</v>
      </c>
      <c r="D83" s="154" t="s">
        <v>44</v>
      </c>
      <c r="E83" s="154" t="s">
        <v>1</v>
      </c>
      <c r="F83" s="154" t="s">
        <v>2</v>
      </c>
      <c r="G83" s="154" t="s">
        <v>3</v>
      </c>
      <c r="H83" s="154" t="s">
        <v>4</v>
      </c>
      <c r="I83" s="154" t="s">
        <v>5</v>
      </c>
      <c r="J83" s="154" t="s">
        <v>6</v>
      </c>
      <c r="K83" s="154" t="s">
        <v>7</v>
      </c>
      <c r="L83" s="256" t="s">
        <v>8</v>
      </c>
      <c r="M83" s="256"/>
      <c r="N83" s="256"/>
      <c r="O83" s="154" t="s">
        <v>9</v>
      </c>
    </row>
    <row r="84" spans="2:17" x14ac:dyDescent="0.3">
      <c r="B84" s="188" t="s">
        <v>145</v>
      </c>
      <c r="C84" s="189" t="s">
        <v>129</v>
      </c>
      <c r="D84" s="189" t="s">
        <v>10</v>
      </c>
      <c r="E84" s="190" t="s">
        <v>142</v>
      </c>
      <c r="F84" s="191" t="s">
        <v>194</v>
      </c>
      <c r="G84" s="190" t="s">
        <v>23</v>
      </c>
      <c r="H84" s="190" t="s">
        <v>26</v>
      </c>
      <c r="I84" s="190" t="s">
        <v>12</v>
      </c>
      <c r="J84" s="190" t="s">
        <v>20</v>
      </c>
      <c r="K84" s="190" t="s">
        <v>236</v>
      </c>
      <c r="L84" s="190"/>
      <c r="M84" s="190" t="s">
        <v>15</v>
      </c>
      <c r="N84" s="190"/>
      <c r="O84" s="190" t="s">
        <v>19</v>
      </c>
    </row>
    <row r="85" spans="2:17" x14ac:dyDescent="0.3">
      <c r="B85" s="188" t="s">
        <v>149</v>
      </c>
      <c r="C85" s="189" t="s">
        <v>129</v>
      </c>
      <c r="D85" s="189" t="s">
        <v>10</v>
      </c>
      <c r="E85" s="190" t="s">
        <v>142</v>
      </c>
      <c r="F85" s="194" t="s">
        <v>222</v>
      </c>
      <c r="G85" s="190" t="s">
        <v>23</v>
      </c>
      <c r="H85" s="190" t="s">
        <v>26</v>
      </c>
      <c r="I85" s="190" t="s">
        <v>12</v>
      </c>
      <c r="J85" s="190" t="s">
        <v>20</v>
      </c>
      <c r="K85" s="190" t="str">
        <f>'CH VOL JUV MAS'!H10</f>
        <v>Marista João Paulo II</v>
      </c>
      <c r="L85" s="188"/>
      <c r="M85" s="188" t="s">
        <v>15</v>
      </c>
      <c r="N85" s="188"/>
      <c r="O85" s="190" t="str">
        <f>'CH VOL JUV MAS'!H11</f>
        <v>Marista São Luis</v>
      </c>
    </row>
    <row r="86" spans="2:17" x14ac:dyDescent="0.3">
      <c r="B86" s="188" t="s">
        <v>182</v>
      </c>
      <c r="C86" s="189" t="s">
        <v>129</v>
      </c>
      <c r="D86" s="189" t="s">
        <v>10</v>
      </c>
      <c r="E86" s="190" t="s">
        <v>142</v>
      </c>
      <c r="F86" s="194" t="s">
        <v>200</v>
      </c>
      <c r="G86" s="190" t="s">
        <v>23</v>
      </c>
      <c r="H86" s="190" t="s">
        <v>26</v>
      </c>
      <c r="I86" s="190" t="s">
        <v>12</v>
      </c>
      <c r="J86" s="190" t="s">
        <v>20</v>
      </c>
      <c r="K86" s="190" t="s">
        <v>236</v>
      </c>
      <c r="L86" s="188"/>
      <c r="M86" s="188" t="s">
        <v>15</v>
      </c>
      <c r="N86" s="188"/>
      <c r="O86" s="190" t="str">
        <f>'CH VOL JUV MAS'!H12</f>
        <v>Marista Ir. Jaime</v>
      </c>
    </row>
    <row r="87" spans="2:17" x14ac:dyDescent="0.3">
      <c r="B87" s="188" t="s">
        <v>155</v>
      </c>
      <c r="C87" s="189" t="s">
        <v>129</v>
      </c>
      <c r="D87" s="189" t="s">
        <v>10</v>
      </c>
      <c r="E87" s="190" t="s">
        <v>142</v>
      </c>
      <c r="F87" s="194" t="s">
        <v>210</v>
      </c>
      <c r="G87" s="190" t="s">
        <v>23</v>
      </c>
      <c r="H87" s="190" t="s">
        <v>26</v>
      </c>
      <c r="I87" s="190" t="s">
        <v>12</v>
      </c>
      <c r="J87" s="190" t="s">
        <v>20</v>
      </c>
      <c r="K87" s="190" t="s">
        <v>19</v>
      </c>
      <c r="L87" s="188"/>
      <c r="M87" s="188" t="s">
        <v>15</v>
      </c>
      <c r="N87" s="188"/>
      <c r="O87" s="190" t="str">
        <f>'CH VOL JUV MAS'!H10</f>
        <v>Marista João Paulo II</v>
      </c>
    </row>
    <row r="88" spans="2:17" x14ac:dyDescent="0.3">
      <c r="B88" s="192" t="s">
        <v>183</v>
      </c>
      <c r="C88" s="189" t="s">
        <v>129</v>
      </c>
      <c r="D88" s="189" t="s">
        <v>10</v>
      </c>
      <c r="E88" s="190" t="s">
        <v>142</v>
      </c>
      <c r="F88" s="194" t="s">
        <v>223</v>
      </c>
      <c r="G88" s="195" t="s">
        <v>23</v>
      </c>
      <c r="H88" s="190" t="s">
        <v>26</v>
      </c>
      <c r="I88" s="195" t="s">
        <v>12</v>
      </c>
      <c r="J88" s="190" t="s">
        <v>20</v>
      </c>
      <c r="K88" s="190" t="str">
        <f>'CH VOL JUV MAS'!H11</f>
        <v>Marista São Luis</v>
      </c>
      <c r="L88" s="188"/>
      <c r="M88" s="188" t="s">
        <v>15</v>
      </c>
      <c r="N88" s="188"/>
      <c r="O88" s="190" t="str">
        <f>'CH VOL JUV MAS'!H12</f>
        <v>Marista Ir. Jaime</v>
      </c>
    </row>
    <row r="89" spans="2:17" x14ac:dyDescent="0.3">
      <c r="B89" s="192" t="s">
        <v>161</v>
      </c>
      <c r="C89" s="189" t="s">
        <v>129</v>
      </c>
      <c r="D89" s="189" t="s">
        <v>10</v>
      </c>
      <c r="E89" s="190" t="s">
        <v>142</v>
      </c>
      <c r="F89" s="194" t="s">
        <v>224</v>
      </c>
      <c r="G89" s="195" t="s">
        <v>23</v>
      </c>
      <c r="H89" s="190" t="s">
        <v>26</v>
      </c>
      <c r="I89" s="195" t="s">
        <v>12</v>
      </c>
      <c r="J89" s="190" t="s">
        <v>20</v>
      </c>
      <c r="K89" s="195" t="s">
        <v>236</v>
      </c>
      <c r="L89" s="192"/>
      <c r="M89" s="188" t="s">
        <v>15</v>
      </c>
      <c r="N89" s="188"/>
      <c r="O89" s="195" t="str">
        <f>'CH VOL JUV MAS'!H10</f>
        <v>Marista João Paulo II</v>
      </c>
    </row>
    <row r="90" spans="2:17" s="49" customFormat="1" x14ac:dyDescent="0.3">
      <c r="B90" s="192" t="s">
        <v>165</v>
      </c>
      <c r="C90" s="189" t="s">
        <v>129</v>
      </c>
      <c r="D90" s="189" t="s">
        <v>10</v>
      </c>
      <c r="E90" s="190" t="s">
        <v>142</v>
      </c>
      <c r="F90" s="194" t="s">
        <v>213</v>
      </c>
      <c r="G90" s="195" t="s">
        <v>23</v>
      </c>
      <c r="H90" s="190" t="s">
        <v>26</v>
      </c>
      <c r="I90" s="195" t="s">
        <v>12</v>
      </c>
      <c r="J90" s="190" t="s">
        <v>20</v>
      </c>
      <c r="K90" s="195" t="s">
        <v>19</v>
      </c>
      <c r="L90" s="192"/>
      <c r="M90" s="188" t="s">
        <v>15</v>
      </c>
      <c r="N90" s="188"/>
      <c r="O90" s="195" t="str">
        <f>'CH VOL JUV MAS'!H11</f>
        <v>Marista São Luis</v>
      </c>
    </row>
    <row r="91" spans="2:17" s="49" customFormat="1" x14ac:dyDescent="0.3">
      <c r="B91" s="233"/>
      <c r="C91" s="198"/>
      <c r="D91" s="198"/>
      <c r="E91" s="234"/>
      <c r="F91" s="235"/>
      <c r="G91" s="236"/>
      <c r="H91" s="234"/>
      <c r="I91" s="236"/>
      <c r="J91" s="234"/>
      <c r="K91" s="236"/>
      <c r="L91" s="233"/>
      <c r="M91" s="237"/>
      <c r="N91" s="237"/>
      <c r="O91" s="236"/>
    </row>
    <row r="92" spans="2:17" ht="25.5" x14ac:dyDescent="0.5">
      <c r="B92" s="270" t="s">
        <v>291</v>
      </c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</row>
    <row r="93" spans="2:17" x14ac:dyDescent="0.3">
      <c r="B93" s="185" t="s">
        <v>0</v>
      </c>
      <c r="C93" s="185" t="s">
        <v>43</v>
      </c>
      <c r="D93" s="185" t="s">
        <v>44</v>
      </c>
      <c r="E93" s="185" t="s">
        <v>1</v>
      </c>
      <c r="F93" s="185" t="s">
        <v>2</v>
      </c>
      <c r="G93" s="185" t="s">
        <v>3</v>
      </c>
      <c r="H93" s="185" t="s">
        <v>4</v>
      </c>
      <c r="I93" s="185" t="s">
        <v>5</v>
      </c>
      <c r="J93" s="185" t="s">
        <v>6</v>
      </c>
      <c r="K93" s="185" t="s">
        <v>7</v>
      </c>
      <c r="L93" s="185" t="s">
        <v>8</v>
      </c>
      <c r="M93" s="185"/>
      <c r="N93" s="185"/>
      <c r="O93" s="185" t="s">
        <v>9</v>
      </c>
    </row>
    <row r="94" spans="2:17" s="193" customFormat="1" x14ac:dyDescent="0.3">
      <c r="B94" s="192" t="s">
        <v>168</v>
      </c>
      <c r="C94" s="189" t="s">
        <v>131</v>
      </c>
      <c r="D94" s="189" t="s">
        <v>10</v>
      </c>
      <c r="E94" s="190" t="s">
        <v>143</v>
      </c>
      <c r="F94" s="197" t="s">
        <v>189</v>
      </c>
      <c r="G94" s="195" t="s">
        <v>23</v>
      </c>
      <c r="H94" s="192" t="s">
        <v>26</v>
      </c>
      <c r="I94" s="195" t="s">
        <v>12</v>
      </c>
      <c r="J94" s="188" t="s">
        <v>13</v>
      </c>
      <c r="K94" s="190" t="str">
        <f>'CH BASQ JUV MASC'!O15</f>
        <v>Marista São Luís</v>
      </c>
      <c r="L94" s="188"/>
      <c r="M94" s="188" t="s">
        <v>15</v>
      </c>
      <c r="N94" s="188"/>
      <c r="O94" s="190" t="str">
        <f>'CH BASQ JUV MASC'!O17</f>
        <v>Marista Conceição</v>
      </c>
    </row>
    <row r="95" spans="2:17" s="193" customFormat="1" x14ac:dyDescent="0.3">
      <c r="B95" s="192" t="s">
        <v>181</v>
      </c>
      <c r="C95" s="189" t="s">
        <v>131</v>
      </c>
      <c r="D95" s="189" t="s">
        <v>10</v>
      </c>
      <c r="E95" s="190" t="s">
        <v>143</v>
      </c>
      <c r="F95" s="197" t="s">
        <v>215</v>
      </c>
      <c r="G95" s="195" t="s">
        <v>23</v>
      </c>
      <c r="H95" s="192" t="s">
        <v>26</v>
      </c>
      <c r="I95" s="195" t="s">
        <v>12</v>
      </c>
      <c r="J95" s="188" t="s">
        <v>18</v>
      </c>
      <c r="K95" s="195" t="s">
        <v>105</v>
      </c>
      <c r="L95" s="192"/>
      <c r="M95" s="188" t="s">
        <v>15</v>
      </c>
      <c r="N95" s="188"/>
      <c r="O95" s="195" t="str">
        <f>'CH BASQ JUV MASC'!C16</f>
        <v>Marista Graças</v>
      </c>
      <c r="Q95" s="198"/>
    </row>
    <row r="96" spans="2:17" s="193" customFormat="1" x14ac:dyDescent="0.3">
      <c r="B96" s="192" t="s">
        <v>172</v>
      </c>
      <c r="C96" s="189" t="s">
        <v>131</v>
      </c>
      <c r="D96" s="189" t="s">
        <v>10</v>
      </c>
      <c r="E96" s="190" t="s">
        <v>143</v>
      </c>
      <c r="F96" s="197" t="s">
        <v>216</v>
      </c>
      <c r="G96" s="195" t="s">
        <v>23</v>
      </c>
      <c r="H96" s="192" t="s">
        <v>26</v>
      </c>
      <c r="I96" s="195" t="s">
        <v>12</v>
      </c>
      <c r="J96" s="188" t="s">
        <v>13</v>
      </c>
      <c r="K96" s="195" t="s">
        <v>120</v>
      </c>
      <c r="L96" s="192"/>
      <c r="M96" s="188" t="s">
        <v>15</v>
      </c>
      <c r="N96" s="188"/>
      <c r="O96" s="195" t="str">
        <f>'CH BASQ JUV MASC'!O16</f>
        <v>Marista Maria Imaculada</v>
      </c>
    </row>
    <row r="97" spans="2:15" s="193" customFormat="1" x14ac:dyDescent="0.3">
      <c r="B97" s="192" t="s">
        <v>160</v>
      </c>
      <c r="C97" s="189" t="s">
        <v>131</v>
      </c>
      <c r="D97" s="189" t="s">
        <v>10</v>
      </c>
      <c r="E97" s="190" t="s">
        <v>143</v>
      </c>
      <c r="F97" s="197" t="s">
        <v>188</v>
      </c>
      <c r="G97" s="195" t="s">
        <v>23</v>
      </c>
      <c r="H97" s="192" t="s">
        <v>26</v>
      </c>
      <c r="I97" s="195" t="s">
        <v>12</v>
      </c>
      <c r="J97" s="188" t="s">
        <v>18</v>
      </c>
      <c r="K97" s="195" t="str">
        <f>'CH BASQ JUV MASC'!C14</f>
        <v>Marista Champagnat</v>
      </c>
      <c r="L97" s="192"/>
      <c r="M97" s="188" t="s">
        <v>15</v>
      </c>
      <c r="N97" s="188"/>
      <c r="O97" s="195" t="str">
        <f>'CH BASQ JUV MASC'!C15</f>
        <v>Marista Pio XII</v>
      </c>
    </row>
    <row r="98" spans="2:15" s="193" customFormat="1" x14ac:dyDescent="0.3">
      <c r="B98" s="192" t="s">
        <v>174</v>
      </c>
      <c r="C98" s="189" t="s">
        <v>131</v>
      </c>
      <c r="D98" s="189" t="s">
        <v>10</v>
      </c>
      <c r="E98" s="190" t="s">
        <v>143</v>
      </c>
      <c r="F98" s="197" t="s">
        <v>217</v>
      </c>
      <c r="G98" s="200" t="s">
        <v>23</v>
      </c>
      <c r="H98" s="192" t="s">
        <v>26</v>
      </c>
      <c r="I98" s="189" t="s">
        <v>12</v>
      </c>
      <c r="J98" s="189" t="s">
        <v>13</v>
      </c>
      <c r="K98" s="201" t="str">
        <f>'CH BASQ JUV MASC'!O14</f>
        <v>Marista Ipanema</v>
      </c>
      <c r="L98" s="189"/>
      <c r="M98" s="201" t="s">
        <v>15</v>
      </c>
      <c r="N98" s="189"/>
      <c r="O98" s="201" t="str">
        <f>'CH BASQ JUV MASC'!O17</f>
        <v>Marista Conceição</v>
      </c>
    </row>
    <row r="99" spans="2:15" s="193" customFormat="1" x14ac:dyDescent="0.3">
      <c r="B99" s="192">
        <v>29</v>
      </c>
      <c r="C99" s="189" t="s">
        <v>131</v>
      </c>
      <c r="D99" s="189" t="s">
        <v>10</v>
      </c>
      <c r="E99" s="190" t="s">
        <v>143</v>
      </c>
      <c r="F99" s="199" t="s">
        <v>218</v>
      </c>
      <c r="G99" s="200" t="s">
        <v>23</v>
      </c>
      <c r="H99" s="192" t="s">
        <v>26</v>
      </c>
      <c r="I99" s="189" t="s">
        <v>48</v>
      </c>
      <c r="J99" s="189" t="s">
        <v>81</v>
      </c>
      <c r="K99" s="201" t="s">
        <v>92</v>
      </c>
      <c r="L99" s="189"/>
      <c r="M99" s="201" t="s">
        <v>15</v>
      </c>
      <c r="N99" s="189"/>
      <c r="O99" s="201" t="s">
        <v>53</v>
      </c>
    </row>
    <row r="100" spans="2:15" s="193" customFormat="1" x14ac:dyDescent="0.3">
      <c r="B100" s="192">
        <v>30</v>
      </c>
      <c r="C100" s="189" t="s">
        <v>131</v>
      </c>
      <c r="D100" s="189" t="s">
        <v>10</v>
      </c>
      <c r="E100" s="190" t="s">
        <v>143</v>
      </c>
      <c r="F100" s="199" t="s">
        <v>219</v>
      </c>
      <c r="G100" s="200" t="s">
        <v>23</v>
      </c>
      <c r="H100" s="192" t="s">
        <v>26</v>
      </c>
      <c r="I100" s="189" t="s">
        <v>48</v>
      </c>
      <c r="J100" s="189" t="s">
        <v>82</v>
      </c>
      <c r="K100" s="201" t="s">
        <v>58</v>
      </c>
      <c r="L100" s="189"/>
      <c r="M100" s="201" t="s">
        <v>15</v>
      </c>
      <c r="N100" s="189"/>
      <c r="O100" s="201" t="s">
        <v>56</v>
      </c>
    </row>
    <row r="101" spans="2:15" s="193" customFormat="1" x14ac:dyDescent="0.3">
      <c r="B101" s="192">
        <v>32</v>
      </c>
      <c r="C101" s="189" t="s">
        <v>131</v>
      </c>
      <c r="D101" s="189" t="s">
        <v>10</v>
      </c>
      <c r="E101" s="190" t="s">
        <v>143</v>
      </c>
      <c r="F101" s="199" t="s">
        <v>220</v>
      </c>
      <c r="G101" s="200" t="s">
        <v>23</v>
      </c>
      <c r="H101" s="192" t="s">
        <v>26</v>
      </c>
      <c r="I101" s="189" t="s">
        <v>27</v>
      </c>
      <c r="J101" s="189" t="s">
        <v>83</v>
      </c>
      <c r="K101" s="201" t="s">
        <v>64</v>
      </c>
      <c r="L101" s="189"/>
      <c r="M101" s="201" t="s">
        <v>15</v>
      </c>
      <c r="N101" s="189"/>
      <c r="O101" s="201" t="s">
        <v>94</v>
      </c>
    </row>
    <row r="102" spans="2:15" s="208" customFormat="1" x14ac:dyDescent="0.3">
      <c r="B102" s="202">
        <v>7</v>
      </c>
      <c r="C102" s="203" t="s">
        <v>131</v>
      </c>
      <c r="D102" s="203" t="s">
        <v>31</v>
      </c>
      <c r="E102" s="204" t="s">
        <v>143</v>
      </c>
      <c r="F102" s="210" t="s">
        <v>221</v>
      </c>
      <c r="G102" s="211" t="s">
        <v>23</v>
      </c>
      <c r="H102" s="202" t="s">
        <v>26</v>
      </c>
      <c r="I102" s="203" t="s">
        <v>45</v>
      </c>
      <c r="J102" s="203" t="s">
        <v>137</v>
      </c>
      <c r="K102" s="212" t="s">
        <v>138</v>
      </c>
      <c r="L102" s="203"/>
      <c r="M102" s="212" t="s">
        <v>15</v>
      </c>
      <c r="N102" s="203"/>
      <c r="O102" s="212" t="s">
        <v>139</v>
      </c>
    </row>
    <row r="103" spans="2:15" s="193" customFormat="1" ht="15.75" customHeight="1" x14ac:dyDescent="0.3">
      <c r="B103" s="192">
        <v>33</v>
      </c>
      <c r="C103" s="189" t="s">
        <v>131</v>
      </c>
      <c r="D103" s="189" t="s">
        <v>10</v>
      </c>
      <c r="E103" s="190" t="s">
        <v>143</v>
      </c>
      <c r="F103" s="199" t="s">
        <v>210</v>
      </c>
      <c r="G103" s="200" t="s">
        <v>23</v>
      </c>
      <c r="H103" s="192" t="s">
        <v>26</v>
      </c>
      <c r="I103" s="189" t="s">
        <v>45</v>
      </c>
      <c r="J103" s="189" t="s">
        <v>47</v>
      </c>
      <c r="K103" s="201" t="s">
        <v>96</v>
      </c>
      <c r="L103" s="189"/>
      <c r="M103" s="201" t="s">
        <v>15</v>
      </c>
      <c r="N103" s="189"/>
      <c r="O103" s="201" t="s">
        <v>97</v>
      </c>
    </row>
  </sheetData>
  <sortState ref="B16:O26">
    <sortCondition descending="1" ref="E23:E26"/>
    <sortCondition ref="F23:F26"/>
  </sortState>
  <mergeCells count="16">
    <mergeCell ref="B92:O92"/>
    <mergeCell ref="B27:O27"/>
    <mergeCell ref="L28:N28"/>
    <mergeCell ref="B4:O4"/>
    <mergeCell ref="L5:N5"/>
    <mergeCell ref="B38:O38"/>
    <mergeCell ref="L39:N39"/>
    <mergeCell ref="L60:N60"/>
    <mergeCell ref="L49:N49"/>
    <mergeCell ref="B48:O48"/>
    <mergeCell ref="L83:N83"/>
    <mergeCell ref="B82:O82"/>
    <mergeCell ref="B17:O17"/>
    <mergeCell ref="B59:O59"/>
    <mergeCell ref="L18:N18"/>
    <mergeCell ref="B69:O69"/>
  </mergeCells>
  <pageMargins left="0.51181102362204722" right="0.51181102362204722" top="0.78740157480314965" bottom="0.78740157480314965" header="0.31496062992125984" footer="0.31496062992125984"/>
  <pageSetup paperSize="9"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O34"/>
  <sheetViews>
    <sheetView topLeftCell="A2" zoomScale="90" zoomScaleNormal="90" workbookViewId="0">
      <selection activeCell="E34" sqref="E34"/>
    </sheetView>
  </sheetViews>
  <sheetFormatPr defaultRowHeight="16.5" x14ac:dyDescent="0.3"/>
  <cols>
    <col min="1" max="1" width="3.125" customWidth="1"/>
    <col min="2" max="2" width="6.875" customWidth="1"/>
    <col min="3" max="3" width="19" bestFit="1" customWidth="1"/>
    <col min="4" max="4" width="9.875" customWidth="1"/>
    <col min="5" max="5" width="15.625" customWidth="1"/>
    <col min="6" max="6" width="9.25" customWidth="1"/>
    <col min="7" max="7" width="7.125" bestFit="1" customWidth="1"/>
    <col min="8" max="8" width="16.875" customWidth="1"/>
    <col min="9" max="9" width="15.375" customWidth="1"/>
    <col min="10" max="10" width="6.875" customWidth="1"/>
    <col min="11" max="11" width="19.875" customWidth="1"/>
    <col min="12" max="12" width="5.625" customWidth="1"/>
    <col min="13" max="13" width="2" customWidth="1"/>
    <col min="14" max="14" width="5.625" customWidth="1"/>
    <col min="15" max="15" width="19.875" customWidth="1"/>
    <col min="17" max="17" width="2.875" customWidth="1"/>
    <col min="18" max="18" width="9.5" customWidth="1"/>
    <col min="19" max="19" width="8.75" bestFit="1" customWidth="1"/>
    <col min="20" max="20" width="10.75" bestFit="1" customWidth="1"/>
    <col min="21" max="21" width="4.875" bestFit="1" customWidth="1"/>
    <col min="22" max="22" width="5.875" bestFit="1" customWidth="1"/>
    <col min="23" max="23" width="11" bestFit="1" customWidth="1"/>
    <col min="24" max="24" width="13.5" bestFit="1" customWidth="1"/>
    <col min="25" max="25" width="5.75" bestFit="1" customWidth="1"/>
    <col min="26" max="26" width="16.875" bestFit="1" customWidth="1"/>
    <col min="27" max="27" width="5" customWidth="1"/>
    <col min="28" max="28" width="1.875" bestFit="1" customWidth="1"/>
    <col min="29" max="29" width="5" customWidth="1"/>
    <col min="30" max="30" width="17.5" bestFit="1" customWidth="1"/>
  </cols>
  <sheetData>
    <row r="2" spans="2:15" ht="25.5" x14ac:dyDescent="0.3">
      <c r="B2" s="261" t="s">
        <v>84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4" spans="2:15" x14ac:dyDescent="0.3">
      <c r="B4" t="s">
        <v>117</v>
      </c>
    </row>
    <row r="5" spans="2:15" x14ac:dyDescent="0.3">
      <c r="B5" t="s">
        <v>115</v>
      </c>
    </row>
    <row r="7" spans="2:15" ht="17.25" thickBot="1" x14ac:dyDescent="0.35">
      <c r="B7" s="257" t="s">
        <v>99</v>
      </c>
      <c r="C7" s="257"/>
      <c r="G7" s="258" t="s">
        <v>100</v>
      </c>
      <c r="H7" s="259"/>
      <c r="J7" s="260"/>
      <c r="K7" s="260"/>
      <c r="L7" s="49"/>
      <c r="M7" s="49"/>
      <c r="N7" s="260"/>
      <c r="O7" s="260"/>
    </row>
    <row r="8" spans="2:15" ht="17.25" thickBot="1" x14ac:dyDescent="0.35">
      <c r="B8" s="53">
        <v>1</v>
      </c>
      <c r="C8" s="177" t="s">
        <v>118</v>
      </c>
      <c r="G8" s="53">
        <v>5</v>
      </c>
      <c r="H8" s="179" t="s">
        <v>121</v>
      </c>
      <c r="J8" s="49"/>
      <c r="K8" s="49"/>
      <c r="L8" s="49"/>
      <c r="M8" s="49"/>
      <c r="N8" s="49"/>
      <c r="O8" s="49"/>
    </row>
    <row r="9" spans="2:15" ht="17.25" thickBot="1" x14ac:dyDescent="0.35">
      <c r="B9" s="53">
        <v>2</v>
      </c>
      <c r="C9" s="177" t="s">
        <v>14</v>
      </c>
      <c r="G9" s="53">
        <v>6</v>
      </c>
      <c r="H9" s="177" t="s">
        <v>19</v>
      </c>
      <c r="J9" s="49"/>
      <c r="K9" s="49"/>
      <c r="L9" s="49"/>
      <c r="M9" s="49"/>
      <c r="N9" s="49"/>
      <c r="O9" s="49"/>
    </row>
    <row r="10" spans="2:15" ht="17.25" thickBot="1" x14ac:dyDescent="0.35">
      <c r="B10" s="53">
        <v>3</v>
      </c>
      <c r="C10" s="177" t="s">
        <v>237</v>
      </c>
      <c r="G10" s="53">
        <v>7</v>
      </c>
      <c r="H10" s="177" t="s">
        <v>16</v>
      </c>
      <c r="J10" s="49"/>
      <c r="K10" s="49"/>
      <c r="L10" s="49"/>
      <c r="M10" s="49"/>
      <c r="N10" s="49"/>
      <c r="O10" s="49"/>
    </row>
    <row r="11" spans="2:15" ht="17.25" thickBot="1" x14ac:dyDescent="0.35">
      <c r="B11" s="53">
        <v>4</v>
      </c>
      <c r="C11" s="177" t="s">
        <v>241</v>
      </c>
      <c r="G11" s="53">
        <v>8</v>
      </c>
      <c r="H11" s="177" t="s">
        <v>240</v>
      </c>
      <c r="J11" s="49"/>
      <c r="K11" s="49"/>
      <c r="L11" s="49"/>
      <c r="M11" s="49"/>
      <c r="N11" s="49"/>
      <c r="O11" s="49"/>
    </row>
    <row r="12" spans="2:15" ht="17.25" thickBot="1" x14ac:dyDescent="0.35">
      <c r="B12" s="34"/>
      <c r="C12" s="1"/>
      <c r="D12" s="1"/>
      <c r="E12" s="37"/>
      <c r="F12" s="36"/>
      <c r="G12" s="52">
        <v>9</v>
      </c>
      <c r="H12" s="177" t="s">
        <v>17</v>
      </c>
      <c r="I12" s="45"/>
      <c r="J12" s="38"/>
      <c r="K12" s="35"/>
      <c r="L12" s="39"/>
      <c r="M12" s="39"/>
      <c r="N12" s="39"/>
      <c r="O12" s="35"/>
    </row>
    <row r="13" spans="2:15" x14ac:dyDescent="0.3">
      <c r="B13" s="34"/>
      <c r="C13" s="1"/>
      <c r="D13" s="1"/>
      <c r="E13" s="37"/>
      <c r="F13" s="36"/>
      <c r="G13" s="65"/>
      <c r="H13" s="66"/>
      <c r="I13" s="45"/>
      <c r="J13" s="38"/>
      <c r="K13" s="35"/>
      <c r="L13" s="39"/>
      <c r="M13" s="39"/>
      <c r="N13" s="39"/>
      <c r="O13" s="35"/>
    </row>
    <row r="14" spans="2:15" x14ac:dyDescent="0.3">
      <c r="B14" s="87" t="s">
        <v>0</v>
      </c>
      <c r="C14" s="87" t="s">
        <v>43</v>
      </c>
      <c r="D14" s="87" t="s">
        <v>44</v>
      </c>
      <c r="E14" s="87" t="s">
        <v>1</v>
      </c>
      <c r="F14" s="87" t="s">
        <v>2</v>
      </c>
      <c r="G14" s="87" t="s">
        <v>3</v>
      </c>
      <c r="H14" s="87" t="s">
        <v>4</v>
      </c>
      <c r="I14" s="87" t="s">
        <v>5</v>
      </c>
      <c r="J14" s="87" t="s">
        <v>6</v>
      </c>
      <c r="K14" s="87" t="s">
        <v>7</v>
      </c>
      <c r="L14" s="256" t="s">
        <v>8</v>
      </c>
      <c r="M14" s="256"/>
      <c r="N14" s="256"/>
      <c r="O14" s="87" t="s">
        <v>9</v>
      </c>
    </row>
    <row r="15" spans="2:15" x14ac:dyDescent="0.3">
      <c r="B15" s="52" t="s">
        <v>144</v>
      </c>
      <c r="C15" s="84" t="s">
        <v>132</v>
      </c>
      <c r="D15" s="89" t="s">
        <v>31</v>
      </c>
      <c r="E15" s="90" t="s">
        <v>142</v>
      </c>
      <c r="F15" s="91" t="s">
        <v>190</v>
      </c>
      <c r="G15" s="92" t="s">
        <v>11</v>
      </c>
      <c r="H15" s="93" t="s">
        <v>191</v>
      </c>
      <c r="I15" s="92" t="s">
        <v>12</v>
      </c>
      <c r="J15" s="89" t="s">
        <v>18</v>
      </c>
      <c r="K15" s="89" t="str">
        <f>C8</f>
        <v>Marista Medianeira</v>
      </c>
      <c r="L15" s="89"/>
      <c r="M15" s="89" t="s">
        <v>15</v>
      </c>
      <c r="N15" s="89"/>
      <c r="O15" s="89" t="str">
        <f>C9</f>
        <v>Marista Santa Maria</v>
      </c>
    </row>
    <row r="16" spans="2:15" x14ac:dyDescent="0.3">
      <c r="B16" s="52" t="s">
        <v>145</v>
      </c>
      <c r="C16" s="84" t="s">
        <v>132</v>
      </c>
      <c r="D16" s="89" t="s">
        <v>31</v>
      </c>
      <c r="E16" s="90" t="s">
        <v>142</v>
      </c>
      <c r="F16" s="96" t="s">
        <v>195</v>
      </c>
      <c r="G16" s="92" t="s">
        <v>11</v>
      </c>
      <c r="H16" s="93" t="s">
        <v>191</v>
      </c>
      <c r="I16" s="92" t="s">
        <v>12</v>
      </c>
      <c r="J16" s="89" t="s">
        <v>20</v>
      </c>
      <c r="K16" s="89" t="str">
        <f>H8</f>
        <v>Marista Pio XII</v>
      </c>
      <c r="L16" s="89"/>
      <c r="M16" s="89" t="s">
        <v>15</v>
      </c>
      <c r="N16" s="89"/>
      <c r="O16" s="89" t="str">
        <f>H9</f>
        <v>Marista Rosário</v>
      </c>
    </row>
    <row r="17" spans="2:15" x14ac:dyDescent="0.3">
      <c r="B17" s="52" t="s">
        <v>149</v>
      </c>
      <c r="C17" s="84" t="s">
        <v>132</v>
      </c>
      <c r="D17" s="89" t="s">
        <v>31</v>
      </c>
      <c r="E17" s="90" t="s">
        <v>142</v>
      </c>
      <c r="F17" s="96" t="s">
        <v>197</v>
      </c>
      <c r="G17" s="92" t="s">
        <v>11</v>
      </c>
      <c r="H17" s="93" t="s">
        <v>191</v>
      </c>
      <c r="I17" s="92" t="s">
        <v>12</v>
      </c>
      <c r="J17" s="89" t="s">
        <v>20</v>
      </c>
      <c r="K17" s="89" t="str">
        <f>H10</f>
        <v>Marista São Pedro</v>
      </c>
      <c r="L17" s="89"/>
      <c r="M17" s="89" t="s">
        <v>15</v>
      </c>
      <c r="N17" s="89"/>
      <c r="O17" s="89" t="str">
        <f>H11</f>
        <v>Marista Aparecida</v>
      </c>
    </row>
    <row r="18" spans="2:15" x14ac:dyDescent="0.3">
      <c r="B18" s="52" t="s">
        <v>148</v>
      </c>
      <c r="C18" s="84" t="s">
        <v>132</v>
      </c>
      <c r="D18" s="89" t="s">
        <v>31</v>
      </c>
      <c r="E18" s="90" t="s">
        <v>142</v>
      </c>
      <c r="F18" s="94" t="s">
        <v>198</v>
      </c>
      <c r="G18" s="92" t="s">
        <v>11</v>
      </c>
      <c r="H18" s="93" t="s">
        <v>191</v>
      </c>
      <c r="I18" s="92" t="s">
        <v>12</v>
      </c>
      <c r="J18" s="89" t="s">
        <v>18</v>
      </c>
      <c r="K18" s="89" t="str">
        <f>C10</f>
        <v>Marista Santo Ângelo</v>
      </c>
      <c r="L18" s="89"/>
      <c r="M18" s="89" t="s">
        <v>15</v>
      </c>
      <c r="N18" s="89"/>
      <c r="O18" s="89" t="str">
        <f>C11</f>
        <v>Marista Ir. Jaime</v>
      </c>
    </row>
    <row r="19" spans="2:15" x14ac:dyDescent="0.3">
      <c r="B19" s="52" t="s">
        <v>182</v>
      </c>
      <c r="C19" s="84" t="s">
        <v>132</v>
      </c>
      <c r="D19" s="89" t="s">
        <v>31</v>
      </c>
      <c r="E19" s="90" t="s">
        <v>142</v>
      </c>
      <c r="F19" s="94" t="s">
        <v>200</v>
      </c>
      <c r="G19" s="92" t="s">
        <v>11</v>
      </c>
      <c r="H19" s="93" t="s">
        <v>191</v>
      </c>
      <c r="I19" s="84" t="s">
        <v>12</v>
      </c>
      <c r="J19" s="84" t="s">
        <v>20</v>
      </c>
      <c r="K19" s="95" t="str">
        <f>H8</f>
        <v>Marista Pio XII</v>
      </c>
      <c r="L19" s="84"/>
      <c r="M19" s="95" t="s">
        <v>15</v>
      </c>
      <c r="N19" s="84"/>
      <c r="O19" s="95" t="str">
        <f>H12</f>
        <v>Marista Ipanema</v>
      </c>
    </row>
    <row r="20" spans="2:15" x14ac:dyDescent="0.3">
      <c r="B20" s="52" t="s">
        <v>155</v>
      </c>
      <c r="C20" s="84" t="s">
        <v>132</v>
      </c>
      <c r="D20" s="89" t="s">
        <v>31</v>
      </c>
      <c r="E20" s="90" t="s">
        <v>142</v>
      </c>
      <c r="F20" s="94" t="s">
        <v>201</v>
      </c>
      <c r="G20" s="92" t="s">
        <v>11</v>
      </c>
      <c r="H20" s="93" t="s">
        <v>191</v>
      </c>
      <c r="I20" s="84" t="s">
        <v>12</v>
      </c>
      <c r="J20" s="84" t="s">
        <v>20</v>
      </c>
      <c r="K20" s="95" t="str">
        <f>H9</f>
        <v>Marista Rosário</v>
      </c>
      <c r="L20" s="84"/>
      <c r="M20" s="95" t="s">
        <v>15</v>
      </c>
      <c r="N20" s="84"/>
      <c r="O20" s="95" t="str">
        <f>H10</f>
        <v>Marista São Pedro</v>
      </c>
    </row>
    <row r="21" spans="2:15" x14ac:dyDescent="0.3">
      <c r="B21" s="52" t="s">
        <v>180</v>
      </c>
      <c r="C21" s="84" t="s">
        <v>132</v>
      </c>
      <c r="D21" s="89" t="s">
        <v>31</v>
      </c>
      <c r="E21" s="90" t="s">
        <v>142</v>
      </c>
      <c r="F21" s="94" t="s">
        <v>202</v>
      </c>
      <c r="G21" s="92" t="s">
        <v>11</v>
      </c>
      <c r="H21" s="93" t="s">
        <v>191</v>
      </c>
      <c r="I21" s="84" t="s">
        <v>12</v>
      </c>
      <c r="J21" s="84" t="s">
        <v>18</v>
      </c>
      <c r="K21" s="95" t="str">
        <f>C8</f>
        <v>Marista Medianeira</v>
      </c>
      <c r="L21" s="84"/>
      <c r="M21" s="95" t="s">
        <v>15</v>
      </c>
      <c r="N21" s="97"/>
      <c r="O21" s="98" t="str">
        <f>C10</f>
        <v>Marista Santo Ângelo</v>
      </c>
    </row>
    <row r="22" spans="2:15" x14ac:dyDescent="0.3">
      <c r="B22" s="52" t="s">
        <v>183</v>
      </c>
      <c r="C22" s="84" t="s">
        <v>132</v>
      </c>
      <c r="D22" s="89" t="s">
        <v>31</v>
      </c>
      <c r="E22" s="90" t="s">
        <v>142</v>
      </c>
      <c r="F22" s="94" t="s">
        <v>204</v>
      </c>
      <c r="G22" s="92" t="s">
        <v>11</v>
      </c>
      <c r="H22" s="93" t="s">
        <v>191</v>
      </c>
      <c r="I22" s="84" t="s">
        <v>12</v>
      </c>
      <c r="J22" s="84" t="s">
        <v>20</v>
      </c>
      <c r="K22" s="95" t="str">
        <f>H11</f>
        <v>Marista Aparecida</v>
      </c>
      <c r="L22" s="84"/>
      <c r="M22" s="95" t="s">
        <v>15</v>
      </c>
      <c r="N22" s="84"/>
      <c r="O22" s="95" t="str">
        <f>H12</f>
        <v>Marista Ipanema</v>
      </c>
    </row>
    <row r="23" spans="2:15" ht="17.25" thickBot="1" x14ac:dyDescent="0.35">
      <c r="B23" s="113" t="s">
        <v>161</v>
      </c>
      <c r="C23" s="114" t="s">
        <v>132</v>
      </c>
      <c r="D23" s="128" t="s">
        <v>31</v>
      </c>
      <c r="E23" s="129" t="s">
        <v>142</v>
      </c>
      <c r="F23" s="121" t="s">
        <v>256</v>
      </c>
      <c r="G23" s="130" t="s">
        <v>11</v>
      </c>
      <c r="H23" s="158" t="s">
        <v>191</v>
      </c>
      <c r="I23" s="115" t="s">
        <v>12</v>
      </c>
      <c r="J23" s="118" t="s">
        <v>20</v>
      </c>
      <c r="K23" s="123" t="str">
        <f>H8</f>
        <v>Marista Pio XII</v>
      </c>
      <c r="L23" s="118"/>
      <c r="M23" s="118" t="s">
        <v>15</v>
      </c>
      <c r="N23" s="114"/>
      <c r="O23" s="117" t="str">
        <f>H10</f>
        <v>Marista São Pedro</v>
      </c>
    </row>
    <row r="24" spans="2:15" ht="17.25" thickTop="1" x14ac:dyDescent="0.3">
      <c r="B24" s="107" t="s">
        <v>154</v>
      </c>
      <c r="C24" s="108" t="s">
        <v>132</v>
      </c>
      <c r="D24" s="124" t="s">
        <v>31</v>
      </c>
      <c r="E24" s="109" t="s">
        <v>143</v>
      </c>
      <c r="F24" s="125" t="s">
        <v>189</v>
      </c>
      <c r="G24" s="126" t="s">
        <v>11</v>
      </c>
      <c r="H24" s="127" t="s">
        <v>192</v>
      </c>
      <c r="I24" s="108" t="s">
        <v>12</v>
      </c>
      <c r="J24" s="108" t="s">
        <v>18</v>
      </c>
      <c r="K24" s="112" t="str">
        <f>C9</f>
        <v>Marista Santa Maria</v>
      </c>
      <c r="L24" s="108"/>
      <c r="M24" s="112" t="s">
        <v>15</v>
      </c>
      <c r="N24" s="108"/>
      <c r="O24" s="112" t="str">
        <f>C11</f>
        <v>Marista Ir. Jaime</v>
      </c>
    </row>
    <row r="25" spans="2:15" x14ac:dyDescent="0.3">
      <c r="B25" s="52" t="s">
        <v>165</v>
      </c>
      <c r="C25" s="84" t="s">
        <v>132</v>
      </c>
      <c r="D25" s="89" t="s">
        <v>31</v>
      </c>
      <c r="E25" s="98" t="s">
        <v>143</v>
      </c>
      <c r="F25" s="96" t="s">
        <v>189</v>
      </c>
      <c r="G25" s="92" t="s">
        <v>11</v>
      </c>
      <c r="H25" s="93" t="s">
        <v>191</v>
      </c>
      <c r="I25" s="84" t="s">
        <v>12</v>
      </c>
      <c r="J25" s="84" t="s">
        <v>20</v>
      </c>
      <c r="K25" s="95" t="str">
        <f>H9</f>
        <v>Marista Rosário</v>
      </c>
      <c r="L25" s="84"/>
      <c r="M25" s="95" t="s">
        <v>15</v>
      </c>
      <c r="N25" s="84"/>
      <c r="O25" s="95" t="str">
        <f>H11</f>
        <v>Marista Aparecida</v>
      </c>
    </row>
    <row r="26" spans="2:15" x14ac:dyDescent="0.3">
      <c r="B26" s="52" t="s">
        <v>186</v>
      </c>
      <c r="C26" s="84" t="s">
        <v>132</v>
      </c>
      <c r="D26" s="89" t="s">
        <v>31</v>
      </c>
      <c r="E26" s="98" t="s">
        <v>143</v>
      </c>
      <c r="F26" s="94" t="s">
        <v>215</v>
      </c>
      <c r="G26" s="92" t="s">
        <v>11</v>
      </c>
      <c r="H26" s="93" t="s">
        <v>191</v>
      </c>
      <c r="I26" s="98" t="s">
        <v>12</v>
      </c>
      <c r="J26" s="98" t="s">
        <v>20</v>
      </c>
      <c r="K26" s="98" t="str">
        <f>H10</f>
        <v>Marista São Pedro</v>
      </c>
      <c r="L26" s="100"/>
      <c r="M26" s="97" t="s">
        <v>15</v>
      </c>
      <c r="N26" s="84"/>
      <c r="O26" s="95" t="str">
        <f>H12</f>
        <v>Marista Ipanema</v>
      </c>
    </row>
    <row r="27" spans="2:15" x14ac:dyDescent="0.3">
      <c r="B27" s="52" t="s">
        <v>181</v>
      </c>
      <c r="C27" s="84" t="s">
        <v>132</v>
      </c>
      <c r="D27" s="89" t="s">
        <v>31</v>
      </c>
      <c r="E27" s="98" t="s">
        <v>143</v>
      </c>
      <c r="F27" s="94" t="s">
        <v>216</v>
      </c>
      <c r="G27" s="92" t="s">
        <v>11</v>
      </c>
      <c r="H27" s="127" t="s">
        <v>192</v>
      </c>
      <c r="I27" s="84" t="s">
        <v>12</v>
      </c>
      <c r="J27" s="84" t="s">
        <v>18</v>
      </c>
      <c r="K27" s="95" t="str">
        <f>C8</f>
        <v>Marista Medianeira</v>
      </c>
      <c r="L27" s="84"/>
      <c r="M27" s="95" t="s">
        <v>15</v>
      </c>
      <c r="N27" s="84"/>
      <c r="O27" s="95" t="str">
        <f>C11</f>
        <v>Marista Ir. Jaime</v>
      </c>
    </row>
    <row r="28" spans="2:15" x14ac:dyDescent="0.3">
      <c r="B28" s="52" t="s">
        <v>171</v>
      </c>
      <c r="C28" s="84" t="s">
        <v>132</v>
      </c>
      <c r="D28" s="89" t="s">
        <v>31</v>
      </c>
      <c r="E28" s="98" t="s">
        <v>143</v>
      </c>
      <c r="F28" s="94" t="s">
        <v>216</v>
      </c>
      <c r="G28" s="92" t="s">
        <v>11</v>
      </c>
      <c r="H28" s="93" t="s">
        <v>191</v>
      </c>
      <c r="I28" s="84" t="s">
        <v>12</v>
      </c>
      <c r="J28" s="84" t="s">
        <v>20</v>
      </c>
      <c r="K28" s="95" t="str">
        <f>H8</f>
        <v>Marista Pio XII</v>
      </c>
      <c r="L28" s="84"/>
      <c r="M28" s="95" t="s">
        <v>15</v>
      </c>
      <c r="N28" s="84"/>
      <c r="O28" s="95" t="str">
        <f>H11</f>
        <v>Marista Aparecida</v>
      </c>
    </row>
    <row r="29" spans="2:15" x14ac:dyDescent="0.3">
      <c r="B29" s="52" t="s">
        <v>187</v>
      </c>
      <c r="C29" s="84" t="s">
        <v>132</v>
      </c>
      <c r="D29" s="89" t="s">
        <v>31</v>
      </c>
      <c r="E29" s="98" t="s">
        <v>143</v>
      </c>
      <c r="F29" s="94" t="s">
        <v>188</v>
      </c>
      <c r="G29" s="92" t="s">
        <v>11</v>
      </c>
      <c r="H29" s="93" t="s">
        <v>191</v>
      </c>
      <c r="I29" s="98" t="s">
        <v>12</v>
      </c>
      <c r="J29" s="100" t="s">
        <v>20</v>
      </c>
      <c r="K29" s="98" t="str">
        <f>H9</f>
        <v>Marista Rosário</v>
      </c>
      <c r="L29" s="100"/>
      <c r="M29" s="97" t="s">
        <v>15</v>
      </c>
      <c r="N29" s="97"/>
      <c r="O29" s="99" t="str">
        <f>H12</f>
        <v>Marista Ipanema</v>
      </c>
    </row>
    <row r="30" spans="2:15" x14ac:dyDescent="0.3">
      <c r="B30" s="52" t="s">
        <v>160</v>
      </c>
      <c r="C30" s="84" t="s">
        <v>132</v>
      </c>
      <c r="D30" s="89" t="s">
        <v>31</v>
      </c>
      <c r="E30" s="98" t="s">
        <v>143</v>
      </c>
      <c r="F30" s="94" t="s">
        <v>188</v>
      </c>
      <c r="G30" s="92" t="s">
        <v>11</v>
      </c>
      <c r="H30" s="127" t="s">
        <v>192</v>
      </c>
      <c r="I30" s="84" t="s">
        <v>12</v>
      </c>
      <c r="J30" s="84" t="s">
        <v>18</v>
      </c>
      <c r="K30" s="95" t="str">
        <f>C9</f>
        <v>Marista Santa Maria</v>
      </c>
      <c r="L30" s="84"/>
      <c r="M30" s="95" t="s">
        <v>15</v>
      </c>
      <c r="N30" s="97"/>
      <c r="O30" s="98" t="str">
        <f>C10</f>
        <v>Marista Santo Ângelo</v>
      </c>
    </row>
    <row r="31" spans="2:15" x14ac:dyDescent="0.3">
      <c r="B31" s="52">
        <v>17</v>
      </c>
      <c r="C31" s="84" t="s">
        <v>132</v>
      </c>
      <c r="D31" s="89" t="s">
        <v>31</v>
      </c>
      <c r="E31" s="98" t="s">
        <v>143</v>
      </c>
      <c r="F31" s="94" t="s">
        <v>219</v>
      </c>
      <c r="G31" s="92" t="s">
        <v>11</v>
      </c>
      <c r="H31" s="93" t="s">
        <v>191</v>
      </c>
      <c r="I31" s="101" t="s">
        <v>27</v>
      </c>
      <c r="J31" s="102" t="s">
        <v>74</v>
      </c>
      <c r="K31" s="103" t="s">
        <v>54</v>
      </c>
      <c r="L31" s="101"/>
      <c r="M31" s="101" t="s">
        <v>15</v>
      </c>
      <c r="N31" s="101"/>
      <c r="O31" s="103" t="s">
        <v>53</v>
      </c>
    </row>
    <row r="32" spans="2:15" x14ac:dyDescent="0.3">
      <c r="B32" s="52">
        <v>18</v>
      </c>
      <c r="C32" s="84" t="s">
        <v>132</v>
      </c>
      <c r="D32" s="89" t="s">
        <v>31</v>
      </c>
      <c r="E32" s="98" t="s">
        <v>143</v>
      </c>
      <c r="F32" s="94" t="s">
        <v>220</v>
      </c>
      <c r="G32" s="92" t="s">
        <v>11</v>
      </c>
      <c r="H32" s="93" t="s">
        <v>191</v>
      </c>
      <c r="I32" s="101" t="s">
        <v>27</v>
      </c>
      <c r="J32" s="102" t="s">
        <v>83</v>
      </c>
      <c r="K32" s="103" t="s">
        <v>79</v>
      </c>
      <c r="L32" s="101"/>
      <c r="M32" s="101" t="s">
        <v>15</v>
      </c>
      <c r="N32" s="101"/>
      <c r="O32" s="103" t="s">
        <v>58</v>
      </c>
    </row>
    <row r="33" spans="2:15" x14ac:dyDescent="0.3">
      <c r="B33" s="52">
        <v>19</v>
      </c>
      <c r="C33" s="84" t="s">
        <v>132</v>
      </c>
      <c r="D33" s="89" t="s">
        <v>31</v>
      </c>
      <c r="E33" s="98" t="s">
        <v>143</v>
      </c>
      <c r="F33" s="96" t="s">
        <v>210</v>
      </c>
      <c r="G33" s="92" t="s">
        <v>11</v>
      </c>
      <c r="H33" s="93" t="s">
        <v>191</v>
      </c>
      <c r="I33" s="104" t="s">
        <v>45</v>
      </c>
      <c r="J33" s="100" t="s">
        <v>47</v>
      </c>
      <c r="K33" s="99" t="s">
        <v>59</v>
      </c>
      <c r="L33" s="97"/>
      <c r="M33" s="97" t="s">
        <v>15</v>
      </c>
      <c r="N33" s="97"/>
      <c r="O33" s="99" t="s">
        <v>66</v>
      </c>
    </row>
    <row r="34" spans="2:15" x14ac:dyDescent="0.3">
      <c r="B34" s="52">
        <v>20</v>
      </c>
      <c r="C34" s="84" t="s">
        <v>132</v>
      </c>
      <c r="D34" s="89" t="s">
        <v>31</v>
      </c>
      <c r="E34" s="98" t="s">
        <v>143</v>
      </c>
      <c r="F34" s="96" t="s">
        <v>254</v>
      </c>
      <c r="G34" s="92" t="s">
        <v>11</v>
      </c>
      <c r="H34" s="93" t="s">
        <v>191</v>
      </c>
      <c r="I34" s="104" t="s">
        <v>30</v>
      </c>
      <c r="J34" s="100" t="s">
        <v>30</v>
      </c>
      <c r="K34" s="99" t="s">
        <v>63</v>
      </c>
      <c r="L34" s="97"/>
      <c r="M34" s="97" t="s">
        <v>15</v>
      </c>
      <c r="N34" s="97"/>
      <c r="O34" s="99" t="s">
        <v>61</v>
      </c>
    </row>
  </sheetData>
  <mergeCells count="6">
    <mergeCell ref="L14:N14"/>
    <mergeCell ref="B7:C7"/>
    <mergeCell ref="G7:H7"/>
    <mergeCell ref="J7:K7"/>
    <mergeCell ref="B2:O2"/>
    <mergeCell ref="N7:O7"/>
  </mergeCells>
  <pageMargins left="0.511811024" right="0.511811024" top="0.78740157499999996" bottom="0.78740157499999996" header="0.31496062000000002" footer="0.31496062000000002"/>
  <pageSetup orientation="portrait" r:id="rId1"/>
  <ignoredErrors>
    <ignoredError sqref="O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22"/>
  <sheetViews>
    <sheetView zoomScale="90" zoomScaleNormal="90" workbookViewId="0">
      <selection activeCell="E21" sqref="E21"/>
    </sheetView>
  </sheetViews>
  <sheetFormatPr defaultRowHeight="16.5" x14ac:dyDescent="0.3"/>
  <cols>
    <col min="1" max="1" width="3.125" customWidth="1"/>
    <col min="2" max="2" width="6.875" customWidth="1"/>
    <col min="3" max="3" width="18.75" bestFit="1" customWidth="1"/>
    <col min="4" max="4" width="9.875" customWidth="1"/>
    <col min="5" max="5" width="15.625" customWidth="1"/>
    <col min="6" max="6" width="11.375" customWidth="1"/>
    <col min="7" max="7" width="7.125" bestFit="1" customWidth="1"/>
    <col min="8" max="8" width="16.25" bestFit="1" customWidth="1"/>
    <col min="9" max="9" width="15.375" customWidth="1"/>
    <col min="10" max="10" width="6.875" customWidth="1"/>
    <col min="11" max="11" width="19.875" customWidth="1"/>
    <col min="12" max="12" width="5.625" customWidth="1"/>
    <col min="13" max="13" width="2" customWidth="1"/>
    <col min="14" max="14" width="5.625" customWidth="1"/>
    <col min="15" max="15" width="19.875" customWidth="1"/>
    <col min="17" max="17" width="2.875" customWidth="1"/>
    <col min="18" max="18" width="9.5" customWidth="1"/>
    <col min="19" max="19" width="8.75" bestFit="1" customWidth="1"/>
    <col min="20" max="20" width="10.75" bestFit="1" customWidth="1"/>
    <col min="21" max="21" width="4.875" bestFit="1" customWidth="1"/>
    <col min="22" max="22" width="5.875" bestFit="1" customWidth="1"/>
    <col min="23" max="23" width="11" bestFit="1" customWidth="1"/>
    <col min="24" max="24" width="13.5" bestFit="1" customWidth="1"/>
    <col min="25" max="25" width="5.75" bestFit="1" customWidth="1"/>
    <col min="26" max="26" width="16.875" bestFit="1" customWidth="1"/>
    <col min="27" max="27" width="5" customWidth="1"/>
    <col min="28" max="28" width="1.875" bestFit="1" customWidth="1"/>
    <col min="29" max="29" width="5" customWidth="1"/>
    <col min="30" max="30" width="17.5" bestFit="1" customWidth="1"/>
  </cols>
  <sheetData>
    <row r="1" spans="2:15" ht="25.5" x14ac:dyDescent="0.3">
      <c r="B1" s="261" t="s">
        <v>88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3" spans="2:15" x14ac:dyDescent="0.3">
      <c r="B3" t="s">
        <v>262</v>
      </c>
    </row>
    <row r="4" spans="2:15" x14ac:dyDescent="0.3">
      <c r="B4" t="s">
        <v>115</v>
      </c>
    </row>
    <row r="6" spans="2:15" x14ac:dyDescent="0.3">
      <c r="B6" s="34" t="s">
        <v>106</v>
      </c>
      <c r="C6" s="1"/>
      <c r="D6" s="47"/>
      <c r="E6" s="37"/>
      <c r="F6" s="36"/>
      <c r="G6" s="37"/>
      <c r="H6" s="38"/>
      <c r="I6" s="35"/>
      <c r="J6" s="38"/>
      <c r="K6" s="37"/>
      <c r="L6" s="38"/>
      <c r="M6" s="39"/>
      <c r="N6" s="39"/>
      <c r="O6" s="37"/>
    </row>
    <row r="7" spans="2:15" x14ac:dyDescent="0.3">
      <c r="B7" s="34" t="s">
        <v>106</v>
      </c>
      <c r="C7" s="1"/>
      <c r="D7" s="47"/>
      <c r="E7" s="37"/>
      <c r="F7" s="36"/>
      <c r="G7" s="37"/>
      <c r="H7" s="38"/>
      <c r="I7" s="35"/>
      <c r="J7" s="38"/>
      <c r="K7" s="37"/>
      <c r="L7" s="38"/>
      <c r="M7" s="39"/>
      <c r="N7" s="39"/>
      <c r="O7" s="37"/>
    </row>
    <row r="8" spans="2:15" x14ac:dyDescent="0.3">
      <c r="B8" s="257" t="s">
        <v>104</v>
      </c>
      <c r="C8" s="257"/>
      <c r="G8" s="262"/>
      <c r="H8" s="262"/>
      <c r="I8" s="49"/>
      <c r="J8" s="260"/>
      <c r="K8" s="260"/>
      <c r="L8" s="49"/>
      <c r="M8" s="49"/>
      <c r="N8" s="260"/>
      <c r="O8" s="260"/>
    </row>
    <row r="9" spans="2:15" ht="17.25" thickBot="1" x14ac:dyDescent="0.35">
      <c r="B9" s="53">
        <v>1</v>
      </c>
      <c r="C9" s="177" t="s">
        <v>17</v>
      </c>
      <c r="G9" s="51"/>
      <c r="H9" s="51"/>
      <c r="I9" s="49"/>
      <c r="J9" s="49"/>
      <c r="K9" s="49"/>
      <c r="L9" s="49"/>
      <c r="M9" s="49"/>
      <c r="N9" s="49"/>
      <c r="O9" s="49"/>
    </row>
    <row r="10" spans="2:15" ht="17.25" thickBot="1" x14ac:dyDescent="0.35">
      <c r="B10" s="53">
        <v>2</v>
      </c>
      <c r="C10" s="177" t="s">
        <v>118</v>
      </c>
      <c r="G10" s="51"/>
      <c r="H10" s="51"/>
      <c r="I10" s="49"/>
      <c r="J10" s="49"/>
      <c r="K10" s="49"/>
      <c r="L10" s="49"/>
      <c r="M10" s="49"/>
      <c r="N10" s="49"/>
      <c r="O10" s="49"/>
    </row>
    <row r="11" spans="2:15" ht="17.25" thickBot="1" x14ac:dyDescent="0.35">
      <c r="B11" s="53">
        <v>3</v>
      </c>
      <c r="C11" s="177" t="s">
        <v>19</v>
      </c>
      <c r="G11" s="51"/>
      <c r="H11" s="51"/>
      <c r="I11" s="49"/>
      <c r="J11" s="49"/>
      <c r="K11" s="49"/>
      <c r="L11" s="49"/>
      <c r="M11" s="49"/>
      <c r="N11" s="49"/>
      <c r="O11" s="49"/>
    </row>
    <row r="12" spans="2:15" x14ac:dyDescent="0.3">
      <c r="B12" s="34"/>
      <c r="C12" s="1"/>
      <c r="D12" s="47"/>
      <c r="E12" s="37"/>
      <c r="F12" s="36"/>
      <c r="G12" s="37"/>
      <c r="H12" s="38"/>
      <c r="I12" s="35"/>
      <c r="J12" s="38"/>
      <c r="K12" s="37"/>
      <c r="L12" s="38"/>
      <c r="M12" s="39"/>
      <c r="N12" s="39"/>
      <c r="O12" s="37"/>
    </row>
    <row r="14" spans="2:15" x14ac:dyDescent="0.3">
      <c r="B14" s="87" t="s">
        <v>0</v>
      </c>
      <c r="C14" s="87" t="s">
        <v>43</v>
      </c>
      <c r="D14" s="87" t="s">
        <v>44</v>
      </c>
      <c r="E14" s="87" t="s">
        <v>1</v>
      </c>
      <c r="F14" s="87" t="s">
        <v>2</v>
      </c>
      <c r="G14" s="87" t="s">
        <v>3</v>
      </c>
      <c r="H14" s="87" t="s">
        <v>4</v>
      </c>
      <c r="I14" s="87" t="s">
        <v>5</v>
      </c>
      <c r="J14" s="87" t="s">
        <v>6</v>
      </c>
      <c r="K14" s="87" t="s">
        <v>7</v>
      </c>
      <c r="L14" s="256" t="s">
        <v>8</v>
      </c>
      <c r="M14" s="256"/>
      <c r="N14" s="256"/>
      <c r="O14" s="87" t="s">
        <v>9</v>
      </c>
    </row>
    <row r="15" spans="2:15" ht="18.75" customHeight="1" x14ac:dyDescent="0.3">
      <c r="B15" s="52">
        <v>1</v>
      </c>
      <c r="C15" s="84" t="s">
        <v>132</v>
      </c>
      <c r="D15" s="84" t="s">
        <v>10</v>
      </c>
      <c r="E15" s="98" t="s">
        <v>142</v>
      </c>
      <c r="F15" s="94" t="s">
        <v>196</v>
      </c>
      <c r="G15" s="98" t="s">
        <v>11</v>
      </c>
      <c r="H15" s="93" t="s">
        <v>191</v>
      </c>
      <c r="I15" s="98" t="s">
        <v>261</v>
      </c>
      <c r="J15" s="98" t="s">
        <v>32</v>
      </c>
      <c r="K15" s="98" t="str">
        <f>C9</f>
        <v>Marista Ipanema</v>
      </c>
      <c r="L15" s="98"/>
      <c r="M15" s="98"/>
      <c r="N15" s="98"/>
      <c r="O15" s="98" t="str">
        <f>C10</f>
        <v>Marista Medianeira</v>
      </c>
    </row>
    <row r="16" spans="2:15" ht="18.75" customHeight="1" x14ac:dyDescent="0.3">
      <c r="B16" s="52">
        <v>2</v>
      </c>
      <c r="C16" s="84" t="s">
        <v>132</v>
      </c>
      <c r="D16" s="84" t="s">
        <v>10</v>
      </c>
      <c r="E16" s="98" t="s">
        <v>142</v>
      </c>
      <c r="F16" s="94" t="s">
        <v>199</v>
      </c>
      <c r="G16" s="98" t="s">
        <v>11</v>
      </c>
      <c r="H16" s="93" t="s">
        <v>191</v>
      </c>
      <c r="I16" s="98" t="s">
        <v>261</v>
      </c>
      <c r="J16" s="98" t="s">
        <v>32</v>
      </c>
      <c r="K16" s="98" t="str">
        <f>C9</f>
        <v>Marista Ipanema</v>
      </c>
      <c r="L16" s="98"/>
      <c r="M16" s="98"/>
      <c r="N16" s="98"/>
      <c r="O16" s="98" t="str">
        <f>C11</f>
        <v>Marista Rosário</v>
      </c>
    </row>
    <row r="17" spans="2:15" ht="15.75" customHeight="1" x14ac:dyDescent="0.3">
      <c r="B17" s="52">
        <v>3</v>
      </c>
      <c r="C17" s="84" t="s">
        <v>132</v>
      </c>
      <c r="D17" s="84" t="s">
        <v>10</v>
      </c>
      <c r="E17" s="98" t="s">
        <v>142</v>
      </c>
      <c r="F17" s="94" t="s">
        <v>203</v>
      </c>
      <c r="G17" s="98" t="s">
        <v>11</v>
      </c>
      <c r="H17" s="93" t="s">
        <v>191</v>
      </c>
      <c r="I17" s="98" t="s">
        <v>261</v>
      </c>
      <c r="J17" s="97" t="s">
        <v>32</v>
      </c>
      <c r="K17" s="99" t="str">
        <f>C10</f>
        <v>Marista Medianeira</v>
      </c>
      <c r="L17" s="97"/>
      <c r="M17" s="97"/>
      <c r="N17" s="97"/>
      <c r="O17" s="99" t="str">
        <f>C11</f>
        <v>Marista Rosário</v>
      </c>
    </row>
    <row r="18" spans="2:15" ht="16.5" customHeight="1" x14ac:dyDescent="0.3">
      <c r="B18" s="52">
        <v>4</v>
      </c>
      <c r="C18" s="84" t="s">
        <v>132</v>
      </c>
      <c r="D18" s="84" t="s">
        <v>10</v>
      </c>
      <c r="E18" s="109" t="s">
        <v>292</v>
      </c>
      <c r="F18" s="94" t="s">
        <v>215</v>
      </c>
      <c r="G18" s="98" t="s">
        <v>11</v>
      </c>
      <c r="H18" s="93" t="s">
        <v>192</v>
      </c>
      <c r="I18" s="98" t="s">
        <v>258</v>
      </c>
      <c r="J18" s="97" t="s">
        <v>32</v>
      </c>
      <c r="K18" s="99" t="str">
        <f>C9</f>
        <v>Marista Ipanema</v>
      </c>
      <c r="L18" s="97"/>
      <c r="M18" s="97"/>
      <c r="N18" s="97"/>
      <c r="O18" s="99" t="str">
        <f>C10</f>
        <v>Marista Medianeira</v>
      </c>
    </row>
    <row r="19" spans="2:15" x14ac:dyDescent="0.3">
      <c r="B19" s="107">
        <v>5</v>
      </c>
      <c r="C19" s="108" t="s">
        <v>132</v>
      </c>
      <c r="D19" s="108" t="s">
        <v>10</v>
      </c>
      <c r="E19" s="109" t="s">
        <v>292</v>
      </c>
      <c r="F19" s="119" t="s">
        <v>217</v>
      </c>
      <c r="G19" s="109" t="s">
        <v>11</v>
      </c>
      <c r="H19" s="111" t="s">
        <v>192</v>
      </c>
      <c r="I19" s="98" t="s">
        <v>258</v>
      </c>
      <c r="J19" s="120" t="s">
        <v>32</v>
      </c>
      <c r="K19" s="109" t="str">
        <f>C9</f>
        <v>Marista Ipanema</v>
      </c>
      <c r="L19" s="111"/>
      <c r="M19" s="120"/>
      <c r="N19" s="120"/>
      <c r="O19" s="109" t="str">
        <f>C11</f>
        <v>Marista Rosário</v>
      </c>
    </row>
    <row r="20" spans="2:15" x14ac:dyDescent="0.3">
      <c r="B20" s="52">
        <v>6</v>
      </c>
      <c r="C20" s="84" t="s">
        <v>132</v>
      </c>
      <c r="D20" s="84" t="s">
        <v>10</v>
      </c>
      <c r="E20" s="98" t="s">
        <v>292</v>
      </c>
      <c r="F20" s="94" t="s">
        <v>221</v>
      </c>
      <c r="G20" s="98" t="s">
        <v>11</v>
      </c>
      <c r="H20" s="100" t="s">
        <v>191</v>
      </c>
      <c r="I20" s="98" t="s">
        <v>258</v>
      </c>
      <c r="J20" s="97" t="s">
        <v>32</v>
      </c>
      <c r="K20" s="98" t="str">
        <f>C10</f>
        <v>Marista Medianeira</v>
      </c>
      <c r="L20" s="100"/>
      <c r="M20" s="97"/>
      <c r="N20" s="97"/>
      <c r="O20" s="98" t="str">
        <f>C11</f>
        <v>Marista Rosário</v>
      </c>
    </row>
    <row r="21" spans="2:15" x14ac:dyDescent="0.3">
      <c r="B21" s="52">
        <v>7</v>
      </c>
      <c r="C21" s="84" t="s">
        <v>132</v>
      </c>
      <c r="D21" s="84" t="s">
        <v>10</v>
      </c>
      <c r="E21" s="98" t="s">
        <v>292</v>
      </c>
      <c r="F21" s="94" t="s">
        <v>255</v>
      </c>
      <c r="G21" s="98" t="s">
        <v>11</v>
      </c>
      <c r="H21" s="93" t="s">
        <v>191</v>
      </c>
      <c r="I21" s="99" t="s">
        <v>46</v>
      </c>
      <c r="J21" s="100" t="s">
        <v>33</v>
      </c>
      <c r="K21" s="99" t="s">
        <v>259</v>
      </c>
      <c r="L21" s="97"/>
      <c r="M21" s="97"/>
      <c r="N21" s="97"/>
      <c r="O21" s="99" t="s">
        <v>260</v>
      </c>
    </row>
    <row r="22" spans="2:15" ht="17.25" x14ac:dyDescent="0.3">
      <c r="B22" s="255" t="s">
        <v>257</v>
      </c>
    </row>
  </sheetData>
  <mergeCells count="6">
    <mergeCell ref="L14:N14"/>
    <mergeCell ref="B1:O1"/>
    <mergeCell ref="B8:C8"/>
    <mergeCell ref="G8:H8"/>
    <mergeCell ref="J8:K8"/>
    <mergeCell ref="N8:O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47"/>
  <sheetViews>
    <sheetView zoomScale="70" zoomScaleNormal="70" workbookViewId="0">
      <selection activeCell="F47" sqref="F47"/>
    </sheetView>
  </sheetViews>
  <sheetFormatPr defaultRowHeight="16.5" x14ac:dyDescent="0.3"/>
  <cols>
    <col min="1" max="1" width="3.125" customWidth="1"/>
    <col min="2" max="2" width="6.875" customWidth="1"/>
    <col min="3" max="3" width="18.25" customWidth="1"/>
    <col min="4" max="4" width="9.875" customWidth="1"/>
    <col min="5" max="5" width="15.625" customWidth="1"/>
    <col min="6" max="6" width="9.25" customWidth="1"/>
    <col min="7" max="7" width="7.125" bestFit="1" customWidth="1"/>
    <col min="8" max="8" width="18.375" customWidth="1"/>
    <col min="9" max="9" width="15.375" customWidth="1"/>
    <col min="10" max="10" width="6.875" customWidth="1"/>
    <col min="11" max="11" width="19.875" customWidth="1"/>
    <col min="12" max="12" width="5.625" customWidth="1"/>
    <col min="13" max="13" width="2" customWidth="1"/>
    <col min="14" max="14" width="5.625" customWidth="1"/>
    <col min="15" max="15" width="21.75" bestFit="1" customWidth="1"/>
    <col min="17" max="17" width="2.875" customWidth="1"/>
    <col min="18" max="18" width="9.5" customWidth="1"/>
    <col min="19" max="19" width="8.75" bestFit="1" customWidth="1"/>
    <col min="20" max="20" width="10.75" bestFit="1" customWidth="1"/>
    <col min="21" max="21" width="4.875" bestFit="1" customWidth="1"/>
    <col min="22" max="22" width="5.875" bestFit="1" customWidth="1"/>
    <col min="23" max="23" width="11" bestFit="1" customWidth="1"/>
    <col min="24" max="24" width="13.5" bestFit="1" customWidth="1"/>
    <col min="25" max="25" width="5.75" bestFit="1" customWidth="1"/>
    <col min="26" max="26" width="16.875" bestFit="1" customWidth="1"/>
    <col min="27" max="27" width="5" customWidth="1"/>
    <col min="28" max="28" width="1.875" bestFit="1" customWidth="1"/>
    <col min="29" max="29" width="5" customWidth="1"/>
    <col min="30" max="30" width="17.5" bestFit="1" customWidth="1"/>
  </cols>
  <sheetData>
    <row r="1" spans="2:15" ht="25.5" x14ac:dyDescent="0.3">
      <c r="B1" s="261" t="s">
        <v>89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2:15" x14ac:dyDescent="0.3">
      <c r="B2" s="34"/>
      <c r="C2" s="1"/>
      <c r="D2" s="47"/>
      <c r="E2" s="37"/>
      <c r="F2" s="36"/>
      <c r="G2" s="38"/>
      <c r="H2" s="38"/>
      <c r="I2" s="45"/>
      <c r="J2" s="38"/>
      <c r="K2" s="35"/>
      <c r="L2" s="39"/>
      <c r="M2" s="39"/>
      <c r="N2" s="39"/>
      <c r="O2" s="35"/>
    </row>
    <row r="3" spans="2:15" x14ac:dyDescent="0.3">
      <c r="B3" t="s">
        <v>253</v>
      </c>
    </row>
    <row r="4" spans="2:15" x14ac:dyDescent="0.3">
      <c r="C4" s="60" t="s">
        <v>107</v>
      </c>
    </row>
    <row r="5" spans="2:15" x14ac:dyDescent="0.3">
      <c r="C5" s="63" t="s">
        <v>108</v>
      </c>
    </row>
    <row r="6" spans="2:15" ht="18.75" customHeight="1" x14ac:dyDescent="0.3">
      <c r="C6" s="64" t="s">
        <v>109</v>
      </c>
    </row>
    <row r="7" spans="2:15" x14ac:dyDescent="0.3">
      <c r="B7" t="s">
        <v>116</v>
      </c>
    </row>
    <row r="8" spans="2:15" x14ac:dyDescent="0.3">
      <c r="B8" s="34"/>
      <c r="C8" s="1"/>
      <c r="D8" s="47"/>
      <c r="E8" s="37"/>
      <c r="F8" s="36"/>
      <c r="G8" s="38"/>
      <c r="H8" s="38"/>
      <c r="I8" s="45"/>
      <c r="J8" s="38"/>
      <c r="K8" s="35"/>
      <c r="L8" s="39"/>
      <c r="M8" s="39"/>
      <c r="N8" s="39"/>
      <c r="O8" s="35"/>
    </row>
    <row r="9" spans="2:15" x14ac:dyDescent="0.3">
      <c r="B9" s="61" t="s">
        <v>106</v>
      </c>
    </row>
    <row r="10" spans="2:15" x14ac:dyDescent="0.3">
      <c r="B10" s="257" t="s">
        <v>99</v>
      </c>
      <c r="C10" s="257"/>
      <c r="G10" s="258" t="s">
        <v>100</v>
      </c>
      <c r="H10" s="259"/>
      <c r="J10" s="260"/>
      <c r="K10" s="260"/>
      <c r="L10" s="49"/>
      <c r="M10" s="49"/>
      <c r="N10" s="257" t="s">
        <v>101</v>
      </c>
      <c r="O10" s="269"/>
    </row>
    <row r="11" spans="2:15" ht="17.25" thickBot="1" x14ac:dyDescent="0.35">
      <c r="B11" s="53">
        <v>1</v>
      </c>
      <c r="C11" s="177" t="s">
        <v>19</v>
      </c>
      <c r="G11" s="53">
        <v>5</v>
      </c>
      <c r="H11" s="177" t="s">
        <v>14</v>
      </c>
      <c r="J11" s="49"/>
      <c r="K11" s="49"/>
      <c r="L11" s="49"/>
      <c r="M11" s="49"/>
      <c r="N11" s="53">
        <v>9</v>
      </c>
      <c r="O11" s="177" t="s">
        <v>22</v>
      </c>
    </row>
    <row r="12" spans="2:15" ht="17.25" thickBot="1" x14ac:dyDescent="0.35">
      <c r="B12" s="53">
        <v>2</v>
      </c>
      <c r="C12" s="177" t="s">
        <v>17</v>
      </c>
      <c r="G12" s="53">
        <v>6</v>
      </c>
      <c r="H12" s="177" t="s">
        <v>119</v>
      </c>
      <c r="J12" s="49"/>
      <c r="K12" s="49"/>
      <c r="L12" s="49"/>
      <c r="M12" s="49"/>
      <c r="N12" s="53">
        <v>10</v>
      </c>
      <c r="O12" s="177" t="s">
        <v>246</v>
      </c>
    </row>
    <row r="13" spans="2:15" ht="17.25" thickBot="1" x14ac:dyDescent="0.35">
      <c r="B13" s="53">
        <v>3</v>
      </c>
      <c r="C13" s="177" t="s">
        <v>123</v>
      </c>
      <c r="G13" s="53">
        <v>7</v>
      </c>
      <c r="H13" s="177" t="s">
        <v>122</v>
      </c>
      <c r="J13" s="49"/>
      <c r="K13" s="49"/>
      <c r="L13" s="49"/>
      <c r="M13" s="49"/>
      <c r="N13" s="250">
        <v>11</v>
      </c>
      <c r="O13" s="251" t="s">
        <v>121</v>
      </c>
    </row>
    <row r="14" spans="2:15" ht="17.25" thickBot="1" x14ac:dyDescent="0.35">
      <c r="B14" s="53">
        <v>4</v>
      </c>
      <c r="C14" s="177" t="s">
        <v>237</v>
      </c>
      <c r="G14" s="53">
        <v>8</v>
      </c>
      <c r="H14" s="177" t="s">
        <v>21</v>
      </c>
      <c r="J14" s="49"/>
      <c r="K14" s="49"/>
      <c r="L14" s="49"/>
      <c r="M14" s="49"/>
      <c r="N14" s="54">
        <v>12</v>
      </c>
      <c r="O14" s="252" t="s">
        <v>239</v>
      </c>
    </row>
    <row r="15" spans="2:15" x14ac:dyDescent="0.3">
      <c r="B15" s="67"/>
      <c r="C15" s="249"/>
      <c r="G15" s="67"/>
      <c r="H15" s="249"/>
      <c r="J15" s="49"/>
      <c r="K15" s="49"/>
      <c r="L15" s="49"/>
      <c r="M15" s="49"/>
      <c r="N15" s="54">
        <v>13</v>
      </c>
      <c r="O15" s="252" t="s">
        <v>238</v>
      </c>
    </row>
    <row r="17" spans="2:17" ht="17.25" thickBot="1" x14ac:dyDescent="0.35">
      <c r="B17" s="23" t="s">
        <v>0</v>
      </c>
      <c r="C17" s="55" t="s">
        <v>43</v>
      </c>
      <c r="D17" s="55" t="s">
        <v>44</v>
      </c>
      <c r="E17" s="55" t="s">
        <v>1</v>
      </c>
      <c r="F17" s="55" t="s">
        <v>2</v>
      </c>
      <c r="G17" s="55" t="s">
        <v>3</v>
      </c>
      <c r="H17" s="55" t="s">
        <v>179</v>
      </c>
      <c r="I17" s="55" t="s">
        <v>5</v>
      </c>
      <c r="J17" s="55" t="s">
        <v>6</v>
      </c>
      <c r="K17" s="55" t="s">
        <v>7</v>
      </c>
      <c r="L17" s="266" t="s">
        <v>8</v>
      </c>
      <c r="M17" s="267"/>
      <c r="N17" s="268"/>
      <c r="O17" s="24" t="s">
        <v>9</v>
      </c>
    </row>
    <row r="18" spans="2:17" ht="17.25" thickTop="1" x14ac:dyDescent="0.3">
      <c r="B18" s="29" t="s">
        <v>144</v>
      </c>
      <c r="C18" s="22" t="s">
        <v>39</v>
      </c>
      <c r="D18" s="5" t="s">
        <v>10</v>
      </c>
      <c r="E18" s="20" t="s">
        <v>142</v>
      </c>
      <c r="F18" s="26" t="s">
        <v>226</v>
      </c>
      <c r="G18" s="27" t="s">
        <v>11</v>
      </c>
      <c r="H18" s="81" t="s">
        <v>40</v>
      </c>
      <c r="I18" s="30" t="s">
        <v>12</v>
      </c>
      <c r="J18" s="27" t="s">
        <v>18</v>
      </c>
      <c r="K18" s="30" t="str">
        <f>C11</f>
        <v>Marista Rosário</v>
      </c>
      <c r="L18" s="27"/>
      <c r="M18" s="27"/>
      <c r="N18" s="27"/>
      <c r="O18" s="31" t="str">
        <f>C12</f>
        <v>Marista Ipanema</v>
      </c>
    </row>
    <row r="19" spans="2:17" x14ac:dyDescent="0.3">
      <c r="B19" s="11" t="s">
        <v>148</v>
      </c>
      <c r="C19" s="22" t="s">
        <v>39</v>
      </c>
      <c r="D19" s="5" t="s">
        <v>10</v>
      </c>
      <c r="E19" s="20" t="s">
        <v>142</v>
      </c>
      <c r="F19" s="6" t="s">
        <v>222</v>
      </c>
      <c r="G19" s="27" t="s">
        <v>11</v>
      </c>
      <c r="H19" s="81" t="s">
        <v>40</v>
      </c>
      <c r="I19" s="30" t="s">
        <v>12</v>
      </c>
      <c r="J19" s="7" t="s">
        <v>18</v>
      </c>
      <c r="K19" s="12" t="str">
        <f>C13</f>
        <v>Marista Assunção</v>
      </c>
      <c r="L19" s="7"/>
      <c r="M19" s="7"/>
      <c r="N19" s="7"/>
      <c r="O19" s="28" t="str">
        <f>C14</f>
        <v>Marista Santo Ângelo</v>
      </c>
    </row>
    <row r="20" spans="2:17" x14ac:dyDescent="0.3">
      <c r="B20" s="11" t="s">
        <v>180</v>
      </c>
      <c r="C20" s="22" t="s">
        <v>39</v>
      </c>
      <c r="D20" s="5" t="s">
        <v>10</v>
      </c>
      <c r="E20" s="20" t="s">
        <v>142</v>
      </c>
      <c r="F20" s="6" t="s">
        <v>250</v>
      </c>
      <c r="G20" s="27" t="s">
        <v>11</v>
      </c>
      <c r="H20" s="81" t="s">
        <v>40</v>
      </c>
      <c r="I20" s="30" t="s">
        <v>12</v>
      </c>
      <c r="J20" s="7" t="s">
        <v>18</v>
      </c>
      <c r="K20" s="12" t="str">
        <f>C11</f>
        <v>Marista Rosário</v>
      </c>
      <c r="L20" s="7"/>
      <c r="M20" s="7"/>
      <c r="N20" s="7"/>
      <c r="O20" s="28" t="str">
        <f>C13</f>
        <v>Marista Assunção</v>
      </c>
    </row>
    <row r="21" spans="2:17" x14ac:dyDescent="0.3">
      <c r="B21" s="11" t="s">
        <v>154</v>
      </c>
      <c r="C21" s="22" t="s">
        <v>39</v>
      </c>
      <c r="D21" s="5" t="s">
        <v>10</v>
      </c>
      <c r="E21" s="20" t="s">
        <v>142</v>
      </c>
      <c r="F21" s="6" t="s">
        <v>251</v>
      </c>
      <c r="G21" s="27" t="s">
        <v>11</v>
      </c>
      <c r="H21" s="81" t="s">
        <v>40</v>
      </c>
      <c r="I21" s="30" t="s">
        <v>12</v>
      </c>
      <c r="J21" s="7" t="s">
        <v>18</v>
      </c>
      <c r="K21" s="12" t="str">
        <f>C12</f>
        <v>Marista Ipanema</v>
      </c>
      <c r="L21" s="7"/>
      <c r="M21" s="7"/>
      <c r="N21" s="7"/>
      <c r="O21" s="28" t="str">
        <f>C14</f>
        <v>Marista Santo Ângelo</v>
      </c>
    </row>
    <row r="22" spans="2:17" x14ac:dyDescent="0.3">
      <c r="B22" s="11" t="s">
        <v>181</v>
      </c>
      <c r="C22" s="22" t="s">
        <v>39</v>
      </c>
      <c r="D22" s="5" t="s">
        <v>10</v>
      </c>
      <c r="E22" s="20" t="s">
        <v>143</v>
      </c>
      <c r="F22" s="6" t="s">
        <v>215</v>
      </c>
      <c r="G22" s="27" t="s">
        <v>11</v>
      </c>
      <c r="H22" s="7" t="s">
        <v>41</v>
      </c>
      <c r="I22" s="30" t="s">
        <v>12</v>
      </c>
      <c r="J22" s="7" t="s">
        <v>18</v>
      </c>
      <c r="K22" s="12" t="str">
        <f>C11</f>
        <v>Marista Rosário</v>
      </c>
      <c r="L22" s="7"/>
      <c r="M22" s="7"/>
      <c r="N22" s="7"/>
      <c r="O22" s="28" t="str">
        <f>C14</f>
        <v>Marista Santo Ângelo</v>
      </c>
    </row>
    <row r="23" spans="2:17" x14ac:dyDescent="0.3">
      <c r="B23" s="11" t="s">
        <v>160</v>
      </c>
      <c r="C23" s="22" t="s">
        <v>39</v>
      </c>
      <c r="D23" s="5" t="s">
        <v>10</v>
      </c>
      <c r="E23" s="20" t="s">
        <v>143</v>
      </c>
      <c r="F23" s="6" t="s">
        <v>248</v>
      </c>
      <c r="G23" s="27" t="s">
        <v>11</v>
      </c>
      <c r="H23" s="7" t="s">
        <v>41</v>
      </c>
      <c r="I23" s="30" t="s">
        <v>12</v>
      </c>
      <c r="J23" s="7" t="s">
        <v>18</v>
      </c>
      <c r="K23" s="12" t="str">
        <f>C12</f>
        <v>Marista Ipanema</v>
      </c>
      <c r="L23" s="7"/>
      <c r="M23" s="7"/>
      <c r="N23" s="7"/>
      <c r="O23" s="28" t="str">
        <f>C13</f>
        <v>Marista Assunção</v>
      </c>
    </row>
    <row r="24" spans="2:17" x14ac:dyDescent="0.3">
      <c r="B24" s="29" t="s">
        <v>145</v>
      </c>
      <c r="C24" s="22" t="s">
        <v>39</v>
      </c>
      <c r="D24" s="5" t="s">
        <v>10</v>
      </c>
      <c r="E24" s="20" t="s">
        <v>142</v>
      </c>
      <c r="F24" s="26" t="s">
        <v>226</v>
      </c>
      <c r="G24" s="27" t="s">
        <v>11</v>
      </c>
      <c r="H24" s="7" t="s">
        <v>41</v>
      </c>
      <c r="I24" s="30" t="s">
        <v>12</v>
      </c>
      <c r="J24" s="27" t="s">
        <v>20</v>
      </c>
      <c r="K24" s="30" t="str">
        <f>H11</f>
        <v>Marista Santa Maria</v>
      </c>
      <c r="L24" s="27"/>
      <c r="M24" s="27"/>
      <c r="N24" s="27"/>
      <c r="O24" s="31" t="str">
        <f>H12</f>
        <v>Marista São Luis</v>
      </c>
    </row>
    <row r="25" spans="2:17" x14ac:dyDescent="0.3">
      <c r="B25" s="11" t="s">
        <v>149</v>
      </c>
      <c r="C25" s="22" t="s">
        <v>39</v>
      </c>
      <c r="D25" s="5" t="s">
        <v>10</v>
      </c>
      <c r="E25" s="20" t="s">
        <v>142</v>
      </c>
      <c r="F25" s="6" t="s">
        <v>222</v>
      </c>
      <c r="G25" s="27" t="s">
        <v>11</v>
      </c>
      <c r="H25" s="7" t="s">
        <v>41</v>
      </c>
      <c r="I25" s="30" t="s">
        <v>12</v>
      </c>
      <c r="J25" s="7" t="s">
        <v>20</v>
      </c>
      <c r="K25" s="12" t="str">
        <f>H13</f>
        <v>Marista São Francisco</v>
      </c>
      <c r="L25" s="7"/>
      <c r="M25" s="7"/>
      <c r="N25" s="7"/>
      <c r="O25" s="28" t="str">
        <f>H14</f>
        <v>Marista Champagnat</v>
      </c>
    </row>
    <row r="26" spans="2:17" x14ac:dyDescent="0.3">
      <c r="B26" s="11" t="s">
        <v>182</v>
      </c>
      <c r="C26" s="22" t="s">
        <v>39</v>
      </c>
      <c r="D26" s="5" t="s">
        <v>10</v>
      </c>
      <c r="E26" s="20" t="s">
        <v>142</v>
      </c>
      <c r="F26" s="6" t="s">
        <v>250</v>
      </c>
      <c r="G26" s="27" t="s">
        <v>11</v>
      </c>
      <c r="H26" s="7" t="s">
        <v>41</v>
      </c>
      <c r="I26" s="30" t="s">
        <v>12</v>
      </c>
      <c r="J26" s="7" t="s">
        <v>20</v>
      </c>
      <c r="K26" s="12" t="str">
        <f>H11</f>
        <v>Marista Santa Maria</v>
      </c>
      <c r="L26" s="7"/>
      <c r="M26" s="7"/>
      <c r="N26" s="7"/>
      <c r="O26" s="28" t="str">
        <f>H13</f>
        <v>Marista São Francisco</v>
      </c>
    </row>
    <row r="27" spans="2:17" x14ac:dyDescent="0.3">
      <c r="B27" s="11" t="s">
        <v>155</v>
      </c>
      <c r="C27" s="22" t="s">
        <v>39</v>
      </c>
      <c r="D27" s="5" t="s">
        <v>10</v>
      </c>
      <c r="E27" s="20" t="s">
        <v>142</v>
      </c>
      <c r="F27" s="6" t="s">
        <v>251</v>
      </c>
      <c r="G27" s="27" t="s">
        <v>11</v>
      </c>
      <c r="H27" s="7" t="s">
        <v>41</v>
      </c>
      <c r="I27" s="30" t="s">
        <v>12</v>
      </c>
      <c r="J27" s="7" t="s">
        <v>20</v>
      </c>
      <c r="K27" s="12" t="str">
        <f>H12</f>
        <v>Marista São Luis</v>
      </c>
      <c r="L27" s="7"/>
      <c r="M27" s="7"/>
      <c r="N27" s="7"/>
      <c r="O27" s="28" t="str">
        <f>H14</f>
        <v>Marista Champagnat</v>
      </c>
    </row>
    <row r="28" spans="2:17" x14ac:dyDescent="0.3">
      <c r="B28" s="11" t="s">
        <v>183</v>
      </c>
      <c r="C28" s="22" t="s">
        <v>39</v>
      </c>
      <c r="D28" s="5" t="s">
        <v>10</v>
      </c>
      <c r="E28" s="20" t="s">
        <v>143</v>
      </c>
      <c r="F28" s="6" t="s">
        <v>215</v>
      </c>
      <c r="G28" s="27" t="s">
        <v>11</v>
      </c>
      <c r="H28" s="81" t="s">
        <v>40</v>
      </c>
      <c r="I28" s="30" t="s">
        <v>12</v>
      </c>
      <c r="J28" s="7" t="s">
        <v>20</v>
      </c>
      <c r="K28" s="12" t="str">
        <f>H11</f>
        <v>Marista Santa Maria</v>
      </c>
      <c r="L28" s="7"/>
      <c r="M28" s="7"/>
      <c r="N28" s="7"/>
      <c r="O28" s="28" t="str">
        <f>H14</f>
        <v>Marista Champagnat</v>
      </c>
    </row>
    <row r="29" spans="2:17" x14ac:dyDescent="0.3">
      <c r="B29" s="11" t="s">
        <v>161</v>
      </c>
      <c r="C29" s="22" t="s">
        <v>39</v>
      </c>
      <c r="D29" s="5" t="s">
        <v>10</v>
      </c>
      <c r="E29" s="20" t="s">
        <v>143</v>
      </c>
      <c r="F29" s="6" t="s">
        <v>248</v>
      </c>
      <c r="G29" s="27" t="s">
        <v>11</v>
      </c>
      <c r="H29" s="81" t="s">
        <v>40</v>
      </c>
      <c r="I29" s="30" t="s">
        <v>12</v>
      </c>
      <c r="J29" s="7" t="s">
        <v>20</v>
      </c>
      <c r="K29" s="12" t="str">
        <f>H12</f>
        <v>Marista São Luis</v>
      </c>
      <c r="L29" s="7"/>
      <c r="M29" s="7"/>
      <c r="N29" s="7"/>
      <c r="O29" s="28" t="str">
        <f>H13</f>
        <v>Marista São Francisco</v>
      </c>
    </row>
    <row r="30" spans="2:17" x14ac:dyDescent="0.3">
      <c r="B30" s="29" t="s">
        <v>146</v>
      </c>
      <c r="C30" s="22" t="s">
        <v>39</v>
      </c>
      <c r="D30" s="5" t="s">
        <v>10</v>
      </c>
      <c r="E30" s="20" t="s">
        <v>142</v>
      </c>
      <c r="F30" s="26" t="s">
        <v>248</v>
      </c>
      <c r="G30" s="27" t="s">
        <v>11</v>
      </c>
      <c r="H30" s="81" t="s">
        <v>40</v>
      </c>
      <c r="I30" s="30" t="s">
        <v>12</v>
      </c>
      <c r="J30" s="27" t="s">
        <v>13</v>
      </c>
      <c r="K30" s="30" t="str">
        <f>O11</f>
        <v>Marista Conceição</v>
      </c>
      <c r="L30" s="27"/>
      <c r="M30" s="27"/>
      <c r="N30" s="27"/>
      <c r="O30" s="31" t="str">
        <f>O12</f>
        <v>Marista Santa Marta</v>
      </c>
    </row>
    <row r="31" spans="2:17" x14ac:dyDescent="0.3">
      <c r="B31" s="11" t="s">
        <v>150</v>
      </c>
      <c r="C31" s="22" t="s">
        <v>39</v>
      </c>
      <c r="D31" s="5" t="s">
        <v>10</v>
      </c>
      <c r="E31" s="20" t="s">
        <v>142</v>
      </c>
      <c r="F31" s="6" t="s">
        <v>248</v>
      </c>
      <c r="G31" s="27" t="s">
        <v>11</v>
      </c>
      <c r="H31" s="7" t="s">
        <v>41</v>
      </c>
      <c r="I31" s="30" t="s">
        <v>12</v>
      </c>
      <c r="J31" s="7" t="s">
        <v>13</v>
      </c>
      <c r="K31" s="12" t="str">
        <f>O13</f>
        <v>Marista Pio XII</v>
      </c>
      <c r="L31" s="7"/>
      <c r="M31" s="7"/>
      <c r="N31" s="7"/>
      <c r="O31" s="28" t="str">
        <f>O14</f>
        <v>Marista Maria Imaculada</v>
      </c>
      <c r="Q31" s="1"/>
    </row>
    <row r="32" spans="2:17" x14ac:dyDescent="0.3">
      <c r="B32" s="11" t="s">
        <v>152</v>
      </c>
      <c r="C32" s="22" t="s">
        <v>39</v>
      </c>
      <c r="D32" s="5" t="s">
        <v>10</v>
      </c>
      <c r="E32" s="20" t="s">
        <v>142</v>
      </c>
      <c r="F32" s="6" t="s">
        <v>249</v>
      </c>
      <c r="G32" s="27" t="s">
        <v>11</v>
      </c>
      <c r="H32" s="81" t="s">
        <v>40</v>
      </c>
      <c r="I32" s="30" t="s">
        <v>12</v>
      </c>
      <c r="J32" s="7" t="s">
        <v>13</v>
      </c>
      <c r="K32" s="12" t="str">
        <f>O11</f>
        <v>Marista Conceição</v>
      </c>
      <c r="L32" s="7"/>
      <c r="M32" s="7"/>
      <c r="N32" s="7"/>
      <c r="O32" s="28" t="str">
        <f>O15</f>
        <v>Marista Graças</v>
      </c>
    </row>
    <row r="33" spans="2:17" x14ac:dyDescent="0.3">
      <c r="B33" s="29" t="s">
        <v>156</v>
      </c>
      <c r="C33" s="22" t="s">
        <v>39</v>
      </c>
      <c r="D33" s="5" t="s">
        <v>10</v>
      </c>
      <c r="E33" s="20" t="s">
        <v>142</v>
      </c>
      <c r="F33" s="26" t="s">
        <v>249</v>
      </c>
      <c r="G33" s="27" t="s">
        <v>11</v>
      </c>
      <c r="H33" s="7" t="s">
        <v>41</v>
      </c>
      <c r="I33" s="30" t="s">
        <v>12</v>
      </c>
      <c r="J33" s="27" t="s">
        <v>13</v>
      </c>
      <c r="K33" s="30" t="str">
        <f>O12</f>
        <v>Marista Santa Marta</v>
      </c>
      <c r="L33" s="27"/>
      <c r="M33" s="27"/>
      <c r="N33" s="27"/>
      <c r="O33" s="31" t="str">
        <f>O13</f>
        <v>Marista Pio XII</v>
      </c>
    </row>
    <row r="34" spans="2:17" x14ac:dyDescent="0.3">
      <c r="B34" s="11" t="s">
        <v>158</v>
      </c>
      <c r="C34" s="22" t="s">
        <v>39</v>
      </c>
      <c r="D34" s="5" t="s">
        <v>10</v>
      </c>
      <c r="E34" s="20" t="s">
        <v>142</v>
      </c>
      <c r="F34" s="6" t="s">
        <v>228</v>
      </c>
      <c r="G34" s="27" t="s">
        <v>11</v>
      </c>
      <c r="H34" s="81" t="s">
        <v>40</v>
      </c>
      <c r="I34" s="30" t="s">
        <v>12</v>
      </c>
      <c r="J34" s="7" t="s">
        <v>13</v>
      </c>
      <c r="K34" s="12" t="str">
        <f>O14</f>
        <v>Marista Maria Imaculada</v>
      </c>
      <c r="L34" s="7"/>
      <c r="M34" s="7"/>
      <c r="N34" s="7"/>
      <c r="O34" s="28" t="str">
        <f>O15</f>
        <v>Marista Graças</v>
      </c>
    </row>
    <row r="35" spans="2:17" x14ac:dyDescent="0.3">
      <c r="B35" s="11" t="s">
        <v>162</v>
      </c>
      <c r="C35" s="22" t="s">
        <v>39</v>
      </c>
      <c r="D35" s="5" t="s">
        <v>10</v>
      </c>
      <c r="E35" s="20" t="s">
        <v>142</v>
      </c>
      <c r="F35" s="6" t="s">
        <v>228</v>
      </c>
      <c r="G35" s="27" t="s">
        <v>11</v>
      </c>
      <c r="H35" s="7" t="s">
        <v>41</v>
      </c>
      <c r="I35" s="30" t="s">
        <v>12</v>
      </c>
      <c r="J35" s="7" t="s">
        <v>13</v>
      </c>
      <c r="K35" s="12" t="str">
        <f>O11</f>
        <v>Marista Conceição</v>
      </c>
      <c r="L35" s="7"/>
      <c r="M35" s="7"/>
      <c r="N35" s="7"/>
      <c r="O35" s="28" t="str">
        <f>O13</f>
        <v>Marista Pio XII</v>
      </c>
    </row>
    <row r="36" spans="2:17" x14ac:dyDescent="0.3">
      <c r="B36" s="11" t="s">
        <v>166</v>
      </c>
      <c r="C36" s="22" t="s">
        <v>39</v>
      </c>
      <c r="D36" s="5" t="s">
        <v>10</v>
      </c>
      <c r="E36" s="20" t="s">
        <v>143</v>
      </c>
      <c r="F36" s="6" t="s">
        <v>189</v>
      </c>
      <c r="G36" s="27" t="s">
        <v>11</v>
      </c>
      <c r="H36" s="7" t="s">
        <v>41</v>
      </c>
      <c r="I36" s="30" t="s">
        <v>12</v>
      </c>
      <c r="J36" s="7" t="s">
        <v>13</v>
      </c>
      <c r="K36" s="12" t="str">
        <f>O12</f>
        <v>Marista Santa Marta</v>
      </c>
      <c r="L36" s="7"/>
      <c r="M36" s="7"/>
      <c r="N36" s="7"/>
      <c r="O36" s="28" t="str">
        <f>O14</f>
        <v>Marista Maria Imaculada</v>
      </c>
    </row>
    <row r="37" spans="2:17" x14ac:dyDescent="0.3">
      <c r="B37" s="11" t="s">
        <v>168</v>
      </c>
      <c r="C37" s="22" t="s">
        <v>39</v>
      </c>
      <c r="D37" s="5" t="s">
        <v>10</v>
      </c>
      <c r="E37" s="20" t="s">
        <v>143</v>
      </c>
      <c r="F37" s="6" t="s">
        <v>189</v>
      </c>
      <c r="G37" s="27" t="s">
        <v>11</v>
      </c>
      <c r="H37" s="81" t="s">
        <v>40</v>
      </c>
      <c r="I37" s="30" t="s">
        <v>12</v>
      </c>
      <c r="J37" s="7" t="s">
        <v>13</v>
      </c>
      <c r="K37" s="12" t="str">
        <f>O13</f>
        <v>Marista Pio XII</v>
      </c>
      <c r="L37" s="7"/>
      <c r="M37" s="7"/>
      <c r="N37" s="7"/>
      <c r="O37" s="28" t="str">
        <f>O15</f>
        <v>Marista Graças</v>
      </c>
    </row>
    <row r="38" spans="2:17" x14ac:dyDescent="0.3">
      <c r="B38" s="11" t="s">
        <v>172</v>
      </c>
      <c r="C38" s="22" t="s">
        <v>39</v>
      </c>
      <c r="D38" s="5" t="s">
        <v>10</v>
      </c>
      <c r="E38" s="20" t="s">
        <v>143</v>
      </c>
      <c r="F38" s="6" t="s">
        <v>216</v>
      </c>
      <c r="G38" s="27" t="s">
        <v>11</v>
      </c>
      <c r="H38" s="81" t="s">
        <v>40</v>
      </c>
      <c r="I38" s="30" t="s">
        <v>12</v>
      </c>
      <c r="J38" s="7" t="s">
        <v>13</v>
      </c>
      <c r="K38" s="12" t="str">
        <f>O11</f>
        <v>Marista Conceição</v>
      </c>
      <c r="L38" s="7"/>
      <c r="M38" s="7"/>
      <c r="N38" s="7"/>
      <c r="O38" s="28" t="str">
        <f>O14</f>
        <v>Marista Maria Imaculada</v>
      </c>
    </row>
    <row r="39" spans="2:17" x14ac:dyDescent="0.3">
      <c r="B39" s="11" t="s">
        <v>174</v>
      </c>
      <c r="C39" s="22" t="s">
        <v>39</v>
      </c>
      <c r="D39" s="5" t="s">
        <v>10</v>
      </c>
      <c r="E39" s="20" t="s">
        <v>143</v>
      </c>
      <c r="F39" s="6" t="s">
        <v>216</v>
      </c>
      <c r="G39" s="27" t="s">
        <v>11</v>
      </c>
      <c r="H39" s="7" t="s">
        <v>41</v>
      </c>
      <c r="I39" s="30" t="s">
        <v>12</v>
      </c>
      <c r="J39" s="7" t="s">
        <v>13</v>
      </c>
      <c r="K39" s="12" t="str">
        <f>O12</f>
        <v>Marista Santa Marta</v>
      </c>
      <c r="L39" s="7"/>
      <c r="M39" s="7"/>
      <c r="N39" s="7"/>
      <c r="O39" s="28" t="str">
        <f>O15</f>
        <v>Marista Graças</v>
      </c>
      <c r="Q39" s="1"/>
    </row>
    <row r="40" spans="2:17" x14ac:dyDescent="0.3">
      <c r="B40" s="13">
        <v>23</v>
      </c>
      <c r="C40" s="5" t="s">
        <v>39</v>
      </c>
      <c r="D40" s="5" t="s">
        <v>10</v>
      </c>
      <c r="E40" s="20" t="s">
        <v>143</v>
      </c>
      <c r="F40" s="6" t="s">
        <v>222</v>
      </c>
      <c r="G40" s="8" t="s">
        <v>11</v>
      </c>
      <c r="H40" s="7" t="s">
        <v>40</v>
      </c>
      <c r="I40" s="8" t="s">
        <v>48</v>
      </c>
      <c r="J40" s="8" t="s">
        <v>72</v>
      </c>
      <c r="K40" s="14" t="s">
        <v>78</v>
      </c>
      <c r="L40" s="8"/>
      <c r="M40" s="8" t="s">
        <v>15</v>
      </c>
      <c r="N40" s="8"/>
      <c r="O40" s="32" t="s">
        <v>69</v>
      </c>
    </row>
    <row r="41" spans="2:17" x14ac:dyDescent="0.3">
      <c r="B41" s="13">
        <v>24</v>
      </c>
      <c r="C41" s="5" t="s">
        <v>39</v>
      </c>
      <c r="D41" s="5" t="s">
        <v>10</v>
      </c>
      <c r="E41" s="20" t="s">
        <v>143</v>
      </c>
      <c r="F41" s="6" t="s">
        <v>222</v>
      </c>
      <c r="G41" s="8" t="s">
        <v>11</v>
      </c>
      <c r="H41" s="27" t="s">
        <v>41</v>
      </c>
      <c r="I41" s="8" t="s">
        <v>48</v>
      </c>
      <c r="J41" s="8" t="s">
        <v>73</v>
      </c>
      <c r="K41" s="14" t="s">
        <v>79</v>
      </c>
      <c r="L41" s="8"/>
      <c r="M41" s="8" t="s">
        <v>15</v>
      </c>
      <c r="N41" s="8"/>
      <c r="O41" s="32" t="s">
        <v>70</v>
      </c>
    </row>
    <row r="42" spans="2:17" x14ac:dyDescent="0.3">
      <c r="B42" s="13">
        <v>25</v>
      </c>
      <c r="C42" s="5" t="s">
        <v>39</v>
      </c>
      <c r="D42" s="5" t="s">
        <v>10</v>
      </c>
      <c r="E42" s="20" t="s">
        <v>143</v>
      </c>
      <c r="F42" s="6" t="s">
        <v>200</v>
      </c>
      <c r="G42" s="8" t="s">
        <v>11</v>
      </c>
      <c r="H42" s="7" t="s">
        <v>40</v>
      </c>
      <c r="I42" s="8" t="s">
        <v>48</v>
      </c>
      <c r="J42" s="8" t="s">
        <v>81</v>
      </c>
      <c r="K42" s="14" t="s">
        <v>52</v>
      </c>
      <c r="L42" s="8"/>
      <c r="M42" s="8" t="s">
        <v>15</v>
      </c>
      <c r="N42" s="8"/>
      <c r="O42" s="32" t="s">
        <v>53</v>
      </c>
    </row>
    <row r="43" spans="2:17" x14ac:dyDescent="0.3">
      <c r="B43" s="13">
        <v>26</v>
      </c>
      <c r="C43" s="5" t="s">
        <v>39</v>
      </c>
      <c r="D43" s="5" t="s">
        <v>10</v>
      </c>
      <c r="E43" s="20" t="s">
        <v>143</v>
      </c>
      <c r="F43" s="6" t="s">
        <v>200</v>
      </c>
      <c r="G43" s="8" t="s">
        <v>11</v>
      </c>
      <c r="H43" s="27" t="s">
        <v>41</v>
      </c>
      <c r="I43" s="8" t="s">
        <v>48</v>
      </c>
      <c r="J43" s="8" t="s">
        <v>82</v>
      </c>
      <c r="K43" s="14" t="s">
        <v>56</v>
      </c>
      <c r="L43" s="8"/>
      <c r="M43" s="8" t="s">
        <v>15</v>
      </c>
      <c r="N43" s="8"/>
      <c r="O43" s="32" t="s">
        <v>58</v>
      </c>
    </row>
    <row r="44" spans="2:17" x14ac:dyDescent="0.3">
      <c r="B44" s="13">
        <v>27</v>
      </c>
      <c r="C44" s="5" t="s">
        <v>39</v>
      </c>
      <c r="D44" s="5" t="s">
        <v>10</v>
      </c>
      <c r="E44" s="20" t="s">
        <v>143</v>
      </c>
      <c r="F44" s="6" t="s">
        <v>210</v>
      </c>
      <c r="G44" s="8" t="s">
        <v>11</v>
      </c>
      <c r="H44" s="7" t="s">
        <v>40</v>
      </c>
      <c r="I44" s="8" t="s">
        <v>71</v>
      </c>
      <c r="J44" s="8" t="s">
        <v>74</v>
      </c>
      <c r="K44" s="14" t="s">
        <v>75</v>
      </c>
      <c r="L44" s="8"/>
      <c r="M44" s="8" t="s">
        <v>15</v>
      </c>
      <c r="N44" s="8"/>
      <c r="O44" s="32" t="s">
        <v>62</v>
      </c>
    </row>
    <row r="45" spans="2:17" x14ac:dyDescent="0.3">
      <c r="B45" s="13">
        <v>28</v>
      </c>
      <c r="C45" s="5" t="s">
        <v>39</v>
      </c>
      <c r="D45" s="5" t="s">
        <v>10</v>
      </c>
      <c r="E45" s="20" t="s">
        <v>143</v>
      </c>
      <c r="F45" s="6" t="s">
        <v>210</v>
      </c>
      <c r="G45" s="8" t="s">
        <v>11</v>
      </c>
      <c r="H45" s="27" t="s">
        <v>41</v>
      </c>
      <c r="I45" s="8" t="s">
        <v>80</v>
      </c>
      <c r="J45" s="8" t="s">
        <v>83</v>
      </c>
      <c r="K45" s="14" t="s">
        <v>64</v>
      </c>
      <c r="L45" s="8"/>
      <c r="M45" s="8" t="s">
        <v>15</v>
      </c>
      <c r="N45" s="8"/>
      <c r="O45" s="32" t="s">
        <v>65</v>
      </c>
    </row>
    <row r="46" spans="2:17" x14ac:dyDescent="0.3">
      <c r="B46" s="15">
        <v>29</v>
      </c>
      <c r="C46" s="19" t="s">
        <v>39</v>
      </c>
      <c r="D46" s="19" t="s">
        <v>10</v>
      </c>
      <c r="E46" s="20" t="s">
        <v>143</v>
      </c>
      <c r="F46" s="16" t="s">
        <v>223</v>
      </c>
      <c r="G46" s="17" t="s">
        <v>11</v>
      </c>
      <c r="H46" s="27" t="s">
        <v>41</v>
      </c>
      <c r="I46" s="17" t="s">
        <v>45</v>
      </c>
      <c r="J46" s="17" t="s">
        <v>47</v>
      </c>
      <c r="K46" s="18" t="s">
        <v>96</v>
      </c>
      <c r="L46" s="17"/>
      <c r="M46" s="17" t="s">
        <v>15</v>
      </c>
      <c r="N46" s="17"/>
      <c r="O46" s="33" t="s">
        <v>66</v>
      </c>
    </row>
    <row r="47" spans="2:17" x14ac:dyDescent="0.3">
      <c r="B47" s="15">
        <v>30</v>
      </c>
      <c r="C47" s="19" t="s">
        <v>39</v>
      </c>
      <c r="D47" s="19" t="s">
        <v>10</v>
      </c>
      <c r="E47" s="20" t="s">
        <v>143</v>
      </c>
      <c r="F47" s="16" t="s">
        <v>223</v>
      </c>
      <c r="G47" s="17" t="s">
        <v>11</v>
      </c>
      <c r="H47" s="7" t="s">
        <v>40</v>
      </c>
      <c r="I47" s="17" t="s">
        <v>30</v>
      </c>
      <c r="J47" s="17" t="s">
        <v>37</v>
      </c>
      <c r="K47" s="18" t="s">
        <v>76</v>
      </c>
      <c r="L47" s="17"/>
      <c r="M47" s="17" t="s">
        <v>15</v>
      </c>
      <c r="N47" s="17"/>
      <c r="O47" s="33" t="s">
        <v>61</v>
      </c>
    </row>
  </sheetData>
  <mergeCells count="6">
    <mergeCell ref="L17:N17"/>
    <mergeCell ref="B1:O1"/>
    <mergeCell ref="B10:C10"/>
    <mergeCell ref="G10:H10"/>
    <mergeCell ref="J10:K10"/>
    <mergeCell ref="N10:O10"/>
  </mergeCells>
  <pageMargins left="0.511811024" right="0.511811024" top="0.78740157499999996" bottom="0.78740157499999996" header="0.31496062000000002" footer="0.31496062000000002"/>
  <pageSetup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45"/>
  <sheetViews>
    <sheetView topLeftCell="B22" zoomScaleNormal="100" workbookViewId="0">
      <selection activeCell="E33" sqref="E33"/>
    </sheetView>
  </sheetViews>
  <sheetFormatPr defaultRowHeight="16.5" x14ac:dyDescent="0.3"/>
  <cols>
    <col min="1" max="1" width="3.125" customWidth="1"/>
    <col min="2" max="2" width="6.875" customWidth="1"/>
    <col min="3" max="3" width="18.25" customWidth="1"/>
    <col min="4" max="4" width="9.875" customWidth="1"/>
    <col min="5" max="5" width="15.625" customWidth="1"/>
    <col min="6" max="6" width="9.25" customWidth="1"/>
    <col min="7" max="7" width="9.25" bestFit="1" customWidth="1"/>
    <col min="8" max="8" width="16.875" customWidth="1"/>
    <col min="9" max="9" width="15.375" customWidth="1"/>
    <col min="10" max="10" width="6.875" customWidth="1"/>
    <col min="11" max="11" width="19.875" customWidth="1"/>
    <col min="12" max="12" width="5.625" customWidth="1"/>
    <col min="13" max="13" width="2" customWidth="1"/>
    <col min="14" max="14" width="5.625" customWidth="1"/>
    <col min="15" max="15" width="21.25" customWidth="1"/>
    <col min="17" max="17" width="2.875" customWidth="1"/>
    <col min="18" max="18" width="9.5" customWidth="1"/>
    <col min="19" max="19" width="8.75" bestFit="1" customWidth="1"/>
    <col min="20" max="20" width="10.75" bestFit="1" customWidth="1"/>
    <col min="21" max="21" width="4.875" bestFit="1" customWidth="1"/>
    <col min="22" max="22" width="5.875" bestFit="1" customWidth="1"/>
    <col min="23" max="23" width="11" bestFit="1" customWidth="1"/>
    <col min="24" max="24" width="13.5" bestFit="1" customWidth="1"/>
    <col min="25" max="25" width="5.75" bestFit="1" customWidth="1"/>
    <col min="26" max="26" width="16.875" bestFit="1" customWidth="1"/>
    <col min="27" max="27" width="5" customWidth="1"/>
    <col min="28" max="28" width="1.875" bestFit="1" customWidth="1"/>
    <col min="29" max="29" width="5" customWidth="1"/>
    <col min="30" max="30" width="17.5" bestFit="1" customWidth="1"/>
  </cols>
  <sheetData>
    <row r="1" spans="2:15" ht="25.5" x14ac:dyDescent="0.3">
      <c r="B1" s="263" t="s">
        <v>112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5"/>
    </row>
    <row r="2" spans="2:15" x14ac:dyDescent="0.3">
      <c r="B2" s="34"/>
      <c r="C2" s="1"/>
      <c r="D2" s="1"/>
      <c r="E2" s="37"/>
      <c r="F2" s="36"/>
      <c r="G2" s="38"/>
      <c r="H2" s="38"/>
      <c r="I2" s="45"/>
      <c r="J2" s="38"/>
      <c r="K2" s="35"/>
      <c r="L2" s="39"/>
      <c r="M2" s="39"/>
      <c r="N2" s="39"/>
      <c r="O2" s="35"/>
    </row>
    <row r="3" spans="2:15" x14ac:dyDescent="0.3">
      <c r="B3" s="34"/>
      <c r="C3" s="1"/>
      <c r="D3" s="1"/>
      <c r="E3" s="37"/>
      <c r="F3" s="36"/>
      <c r="G3" s="38"/>
      <c r="H3" s="38"/>
      <c r="I3" s="45"/>
      <c r="J3" s="38"/>
      <c r="K3" s="35"/>
      <c r="L3" s="39"/>
      <c r="M3" s="39"/>
      <c r="N3" s="39"/>
      <c r="O3" s="35"/>
    </row>
    <row r="4" spans="2:15" x14ac:dyDescent="0.3">
      <c r="B4" t="s">
        <v>113</v>
      </c>
    </row>
    <row r="5" spans="2:15" x14ac:dyDescent="0.3">
      <c r="B5" t="s">
        <v>134</v>
      </c>
    </row>
    <row r="6" spans="2:15" x14ac:dyDescent="0.3">
      <c r="B6" t="s">
        <v>135</v>
      </c>
    </row>
    <row r="8" spans="2:15" x14ac:dyDescent="0.3">
      <c r="B8" s="257" t="s">
        <v>99</v>
      </c>
      <c r="C8" s="257"/>
      <c r="G8" s="258" t="s">
        <v>100</v>
      </c>
      <c r="H8" s="259"/>
      <c r="J8" s="260"/>
      <c r="K8" s="260"/>
      <c r="L8" s="49"/>
      <c r="M8" s="49"/>
      <c r="N8" s="257" t="s">
        <v>101</v>
      </c>
      <c r="O8" s="269"/>
    </row>
    <row r="9" spans="2:15" x14ac:dyDescent="0.3">
      <c r="B9" s="53">
        <v>1</v>
      </c>
      <c r="C9" s="48" t="s">
        <v>19</v>
      </c>
      <c r="G9" s="53">
        <v>5</v>
      </c>
      <c r="H9" s="50" t="s">
        <v>16</v>
      </c>
      <c r="J9" s="49"/>
      <c r="K9" s="49"/>
      <c r="L9" s="49"/>
      <c r="M9" s="49"/>
      <c r="N9" s="53">
        <v>9</v>
      </c>
      <c r="O9" s="48" t="s">
        <v>22</v>
      </c>
    </row>
    <row r="10" spans="2:15" x14ac:dyDescent="0.3">
      <c r="B10" s="53">
        <v>2</v>
      </c>
      <c r="C10" s="48" t="s">
        <v>237</v>
      </c>
      <c r="G10" s="53">
        <v>6</v>
      </c>
      <c r="H10" s="50" t="s">
        <v>17</v>
      </c>
      <c r="J10" s="49"/>
      <c r="K10" s="49"/>
      <c r="L10" s="49"/>
      <c r="M10" s="49"/>
      <c r="N10" s="53">
        <v>10</v>
      </c>
      <c r="O10" s="48" t="s">
        <v>238</v>
      </c>
    </row>
    <row r="11" spans="2:15" x14ac:dyDescent="0.3">
      <c r="B11" s="53">
        <v>3</v>
      </c>
      <c r="C11" s="48" t="s">
        <v>236</v>
      </c>
      <c r="G11" s="53">
        <v>7</v>
      </c>
      <c r="H11" s="50" t="s">
        <v>123</v>
      </c>
      <c r="J11" s="49"/>
      <c r="K11" s="49"/>
      <c r="L11" s="49"/>
      <c r="M11" s="49"/>
      <c r="N11" s="53">
        <v>11</v>
      </c>
      <c r="O11" s="48" t="s">
        <v>239</v>
      </c>
    </row>
    <row r="12" spans="2:15" x14ac:dyDescent="0.3">
      <c r="B12" s="53">
        <v>4</v>
      </c>
      <c r="C12" s="48" t="s">
        <v>14</v>
      </c>
      <c r="G12" s="53">
        <v>8</v>
      </c>
      <c r="H12" s="50" t="s">
        <v>105</v>
      </c>
      <c r="J12" s="49"/>
      <c r="K12" s="49"/>
      <c r="L12" s="49"/>
      <c r="M12" s="49"/>
      <c r="N12" s="54">
        <v>12</v>
      </c>
      <c r="O12" s="48" t="s">
        <v>120</v>
      </c>
    </row>
    <row r="13" spans="2:15" x14ac:dyDescent="0.3">
      <c r="B13" s="67"/>
      <c r="C13" s="49"/>
      <c r="G13" s="67"/>
      <c r="H13" s="68"/>
      <c r="J13" s="49"/>
      <c r="K13" s="49"/>
      <c r="L13" s="49"/>
      <c r="M13" s="49"/>
      <c r="N13" s="54">
        <v>13</v>
      </c>
      <c r="O13" s="70" t="s">
        <v>119</v>
      </c>
    </row>
    <row r="15" spans="2:15" x14ac:dyDescent="0.3">
      <c r="B15" s="87" t="s">
        <v>0</v>
      </c>
      <c r="C15" s="87" t="s">
        <v>43</v>
      </c>
      <c r="D15" s="87" t="s">
        <v>44</v>
      </c>
      <c r="E15" s="87" t="s">
        <v>1</v>
      </c>
      <c r="F15" s="87" t="s">
        <v>2</v>
      </c>
      <c r="G15" s="87" t="s">
        <v>3</v>
      </c>
      <c r="H15" s="87" t="s">
        <v>4</v>
      </c>
      <c r="I15" s="87" t="s">
        <v>5</v>
      </c>
      <c r="J15" s="87" t="s">
        <v>6</v>
      </c>
      <c r="K15" s="87" t="s">
        <v>7</v>
      </c>
      <c r="L15" s="256" t="s">
        <v>8</v>
      </c>
      <c r="M15" s="256"/>
      <c r="N15" s="256"/>
      <c r="O15" s="87" t="s">
        <v>9</v>
      </c>
    </row>
    <row r="16" spans="2:15" x14ac:dyDescent="0.3">
      <c r="B16" s="143" t="s">
        <v>144</v>
      </c>
      <c r="C16" s="84" t="s">
        <v>177</v>
      </c>
      <c r="D16" s="84" t="s">
        <v>31</v>
      </c>
      <c r="E16" s="99" t="s">
        <v>142</v>
      </c>
      <c r="F16" s="133" t="s">
        <v>194</v>
      </c>
      <c r="G16" s="134" t="s">
        <v>23</v>
      </c>
      <c r="H16" s="134" t="s">
        <v>36</v>
      </c>
      <c r="I16" s="144" t="s">
        <v>12</v>
      </c>
      <c r="J16" s="134" t="s">
        <v>18</v>
      </c>
      <c r="K16" s="144" t="str">
        <f>C9</f>
        <v>Marista Rosário</v>
      </c>
      <c r="L16" s="134"/>
      <c r="M16" s="134" t="s">
        <v>15</v>
      </c>
      <c r="N16" s="134"/>
      <c r="O16" s="144" t="str">
        <f>C10</f>
        <v>Marista Santo Ângelo</v>
      </c>
    </row>
    <row r="17" spans="2:17" x14ac:dyDescent="0.3">
      <c r="B17" s="143" t="s">
        <v>148</v>
      </c>
      <c r="C17" s="84" t="s">
        <v>177</v>
      </c>
      <c r="D17" s="84" t="s">
        <v>31</v>
      </c>
      <c r="E17" s="99" t="s">
        <v>142</v>
      </c>
      <c r="F17" s="133" t="s">
        <v>222</v>
      </c>
      <c r="G17" s="134" t="s">
        <v>23</v>
      </c>
      <c r="H17" s="134" t="s">
        <v>36</v>
      </c>
      <c r="I17" s="144" t="s">
        <v>12</v>
      </c>
      <c r="J17" s="134" t="s">
        <v>18</v>
      </c>
      <c r="K17" s="144" t="str">
        <f>C11</f>
        <v>Marista Roque</v>
      </c>
      <c r="L17" s="134"/>
      <c r="M17" s="134" t="s">
        <v>15</v>
      </c>
      <c r="N17" s="134"/>
      <c r="O17" s="144" t="str">
        <f>C12</f>
        <v>Marista Santa Maria</v>
      </c>
    </row>
    <row r="18" spans="2:17" x14ac:dyDescent="0.3">
      <c r="B18" s="143" t="s">
        <v>180</v>
      </c>
      <c r="C18" s="84" t="s">
        <v>177</v>
      </c>
      <c r="D18" s="84" t="s">
        <v>31</v>
      </c>
      <c r="E18" s="99" t="s">
        <v>142</v>
      </c>
      <c r="F18" s="133" t="s">
        <v>223</v>
      </c>
      <c r="G18" s="134" t="s">
        <v>23</v>
      </c>
      <c r="H18" s="134" t="s">
        <v>36</v>
      </c>
      <c r="I18" s="144" t="s">
        <v>12</v>
      </c>
      <c r="J18" s="134" t="s">
        <v>18</v>
      </c>
      <c r="K18" s="144" t="str">
        <f>C9</f>
        <v>Marista Rosário</v>
      </c>
      <c r="L18" s="134"/>
      <c r="M18" s="134" t="s">
        <v>15</v>
      </c>
      <c r="N18" s="134"/>
      <c r="O18" s="144" t="str">
        <f>C11</f>
        <v>Marista Roque</v>
      </c>
    </row>
    <row r="19" spans="2:17" x14ac:dyDescent="0.3">
      <c r="B19" s="147" t="s">
        <v>154</v>
      </c>
      <c r="C19" s="108" t="s">
        <v>177</v>
      </c>
      <c r="D19" s="108" t="s">
        <v>31</v>
      </c>
      <c r="E19" s="99" t="s">
        <v>142</v>
      </c>
      <c r="F19" s="133" t="s">
        <v>224</v>
      </c>
      <c r="G19" s="149" t="s">
        <v>23</v>
      </c>
      <c r="H19" s="134" t="s">
        <v>36</v>
      </c>
      <c r="I19" s="150" t="s">
        <v>12</v>
      </c>
      <c r="J19" s="149" t="s">
        <v>18</v>
      </c>
      <c r="K19" s="150" t="str">
        <f>C10</f>
        <v>Marista Santo Ângelo</v>
      </c>
      <c r="L19" s="149"/>
      <c r="M19" s="149" t="s">
        <v>15</v>
      </c>
      <c r="N19" s="149"/>
      <c r="O19" s="150" t="str">
        <f>C12</f>
        <v>Marista Santa Maria</v>
      </c>
    </row>
    <row r="20" spans="2:17" x14ac:dyDescent="0.3">
      <c r="B20" s="143" t="s">
        <v>181</v>
      </c>
      <c r="C20" s="84" t="s">
        <v>177</v>
      </c>
      <c r="D20" s="84" t="s">
        <v>31</v>
      </c>
      <c r="E20" s="90" t="s">
        <v>143</v>
      </c>
      <c r="F20" s="94" t="s">
        <v>226</v>
      </c>
      <c r="G20" s="134" t="s">
        <v>23</v>
      </c>
      <c r="H20" s="134" t="s">
        <v>36</v>
      </c>
      <c r="I20" s="144" t="s">
        <v>12</v>
      </c>
      <c r="J20" s="134" t="s">
        <v>18</v>
      </c>
      <c r="K20" s="144" t="str">
        <f>C9</f>
        <v>Marista Rosário</v>
      </c>
      <c r="L20" s="134"/>
      <c r="M20" s="134" t="s">
        <v>15</v>
      </c>
      <c r="N20" s="134"/>
      <c r="O20" s="144" t="str">
        <f>C12</f>
        <v>Marista Santa Maria</v>
      </c>
    </row>
    <row r="21" spans="2:17" x14ac:dyDescent="0.3">
      <c r="B21" s="143" t="s">
        <v>160</v>
      </c>
      <c r="C21" s="84" t="s">
        <v>177</v>
      </c>
      <c r="D21" s="84" t="s">
        <v>31</v>
      </c>
      <c r="E21" s="90" t="s">
        <v>143</v>
      </c>
      <c r="F21" s="106" t="s">
        <v>206</v>
      </c>
      <c r="G21" s="134" t="s">
        <v>23</v>
      </c>
      <c r="H21" s="134" t="s">
        <v>36</v>
      </c>
      <c r="I21" s="144" t="s">
        <v>12</v>
      </c>
      <c r="J21" s="134" t="s">
        <v>18</v>
      </c>
      <c r="K21" s="144" t="str">
        <f>C10</f>
        <v>Marista Santo Ângelo</v>
      </c>
      <c r="L21" s="134"/>
      <c r="M21" s="134" t="s">
        <v>15</v>
      </c>
      <c r="N21" s="134"/>
      <c r="O21" s="144" t="str">
        <f>C11</f>
        <v>Marista Roque</v>
      </c>
    </row>
    <row r="22" spans="2:17" x14ac:dyDescent="0.3">
      <c r="B22" s="143" t="s">
        <v>145</v>
      </c>
      <c r="C22" s="84" t="s">
        <v>177</v>
      </c>
      <c r="D22" s="84" t="s">
        <v>31</v>
      </c>
      <c r="E22" s="99" t="s">
        <v>142</v>
      </c>
      <c r="F22" s="133" t="s">
        <v>200</v>
      </c>
      <c r="G22" s="134" t="s">
        <v>23</v>
      </c>
      <c r="H22" s="165" t="s">
        <v>24</v>
      </c>
      <c r="I22" s="144" t="s">
        <v>12</v>
      </c>
      <c r="J22" s="134" t="s">
        <v>20</v>
      </c>
      <c r="K22" s="144" t="str">
        <f>H9</f>
        <v>Marista São Pedro</v>
      </c>
      <c r="L22" s="134"/>
      <c r="M22" s="134" t="s">
        <v>15</v>
      </c>
      <c r="N22" s="134"/>
      <c r="O22" s="144" t="str">
        <f>H10</f>
        <v>Marista Ipanema</v>
      </c>
    </row>
    <row r="23" spans="2:17" x14ac:dyDescent="0.3">
      <c r="B23" s="143" t="s">
        <v>149</v>
      </c>
      <c r="C23" s="84" t="s">
        <v>177</v>
      </c>
      <c r="D23" s="84" t="s">
        <v>31</v>
      </c>
      <c r="E23" s="99" t="s">
        <v>142</v>
      </c>
      <c r="F23" s="133" t="s">
        <v>210</v>
      </c>
      <c r="G23" s="134" t="s">
        <v>23</v>
      </c>
      <c r="H23" s="165" t="s">
        <v>36</v>
      </c>
      <c r="I23" s="144" t="s">
        <v>12</v>
      </c>
      <c r="J23" s="134" t="s">
        <v>20</v>
      </c>
      <c r="K23" s="144" t="str">
        <f>H11</f>
        <v>Marista Assunção</v>
      </c>
      <c r="L23" s="134"/>
      <c r="M23" s="134" t="s">
        <v>15</v>
      </c>
      <c r="N23" s="134"/>
      <c r="O23" s="144" t="str">
        <f>H12</f>
        <v>Marista Sant´Ana</v>
      </c>
    </row>
    <row r="24" spans="2:17" x14ac:dyDescent="0.3">
      <c r="B24" s="143" t="s">
        <v>182</v>
      </c>
      <c r="C24" s="84" t="s">
        <v>177</v>
      </c>
      <c r="D24" s="84" t="s">
        <v>31</v>
      </c>
      <c r="E24" s="99" t="s">
        <v>142</v>
      </c>
      <c r="F24" s="133" t="s">
        <v>213</v>
      </c>
      <c r="G24" s="134" t="s">
        <v>23</v>
      </c>
      <c r="H24" s="165" t="s">
        <v>36</v>
      </c>
      <c r="I24" s="144" t="s">
        <v>12</v>
      </c>
      <c r="J24" s="134" t="s">
        <v>20</v>
      </c>
      <c r="K24" s="144" t="str">
        <f>H9</f>
        <v>Marista São Pedro</v>
      </c>
      <c r="L24" s="134"/>
      <c r="M24" s="134" t="s">
        <v>15</v>
      </c>
      <c r="N24" s="134"/>
      <c r="O24" s="144" t="str">
        <f>H11</f>
        <v>Marista Assunção</v>
      </c>
    </row>
    <row r="25" spans="2:17" x14ac:dyDescent="0.3">
      <c r="B25" s="143" t="s">
        <v>155</v>
      </c>
      <c r="C25" s="84" t="s">
        <v>177</v>
      </c>
      <c r="D25" s="84" t="s">
        <v>31</v>
      </c>
      <c r="E25" s="99" t="s">
        <v>142</v>
      </c>
      <c r="F25" s="133" t="s">
        <v>213</v>
      </c>
      <c r="G25" s="134" t="s">
        <v>23</v>
      </c>
      <c r="H25" s="134" t="s">
        <v>24</v>
      </c>
      <c r="I25" s="144" t="s">
        <v>12</v>
      </c>
      <c r="J25" s="134" t="s">
        <v>20</v>
      </c>
      <c r="K25" s="144" t="str">
        <f>H10</f>
        <v>Marista Ipanema</v>
      </c>
      <c r="L25" s="134"/>
      <c r="M25" s="134" t="s">
        <v>15</v>
      </c>
      <c r="N25" s="134"/>
      <c r="O25" s="144" t="str">
        <f>H12</f>
        <v>Marista Sant´Ana</v>
      </c>
    </row>
    <row r="26" spans="2:17" x14ac:dyDescent="0.3">
      <c r="B26" s="143" t="s">
        <v>183</v>
      </c>
      <c r="C26" s="84" t="s">
        <v>177</v>
      </c>
      <c r="D26" s="84" t="s">
        <v>31</v>
      </c>
      <c r="E26" s="90" t="s">
        <v>143</v>
      </c>
      <c r="F26" s="94" t="s">
        <v>189</v>
      </c>
      <c r="G26" s="134" t="s">
        <v>23</v>
      </c>
      <c r="H26" s="134" t="s">
        <v>36</v>
      </c>
      <c r="I26" s="144" t="s">
        <v>12</v>
      </c>
      <c r="J26" s="134" t="s">
        <v>20</v>
      </c>
      <c r="K26" s="144" t="str">
        <f>H9</f>
        <v>Marista São Pedro</v>
      </c>
      <c r="L26" s="134"/>
      <c r="M26" s="134" t="s">
        <v>15</v>
      </c>
      <c r="N26" s="134"/>
      <c r="O26" s="144" t="str">
        <f>H12</f>
        <v>Marista Sant´Ana</v>
      </c>
      <c r="Q26" s="1"/>
    </row>
    <row r="27" spans="2:17" x14ac:dyDescent="0.3">
      <c r="B27" s="143" t="s">
        <v>161</v>
      </c>
      <c r="C27" s="84" t="s">
        <v>177</v>
      </c>
      <c r="D27" s="84" t="s">
        <v>31</v>
      </c>
      <c r="E27" s="90" t="s">
        <v>143</v>
      </c>
      <c r="F27" s="94" t="s">
        <v>225</v>
      </c>
      <c r="G27" s="134" t="s">
        <v>23</v>
      </c>
      <c r="H27" s="134" t="s">
        <v>36</v>
      </c>
      <c r="I27" s="144" t="s">
        <v>12</v>
      </c>
      <c r="J27" s="134" t="s">
        <v>20</v>
      </c>
      <c r="K27" s="144" t="str">
        <f>H10</f>
        <v>Marista Ipanema</v>
      </c>
      <c r="L27" s="134"/>
      <c r="M27" s="134" t="s">
        <v>15</v>
      </c>
      <c r="N27" s="134"/>
      <c r="O27" s="144" t="str">
        <f>H11</f>
        <v>Marista Assunção</v>
      </c>
      <c r="Q27" s="1"/>
    </row>
    <row r="28" spans="2:17" x14ac:dyDescent="0.3">
      <c r="B28" s="143" t="s">
        <v>146</v>
      </c>
      <c r="C28" s="84" t="s">
        <v>177</v>
      </c>
      <c r="D28" s="84" t="s">
        <v>31</v>
      </c>
      <c r="E28" s="99" t="s">
        <v>142</v>
      </c>
      <c r="F28" s="164" t="s">
        <v>194</v>
      </c>
      <c r="G28" s="134" t="s">
        <v>23</v>
      </c>
      <c r="H28" s="99" t="s">
        <v>24</v>
      </c>
      <c r="I28" s="144" t="s">
        <v>12</v>
      </c>
      <c r="J28" s="134" t="s">
        <v>13</v>
      </c>
      <c r="K28" s="144" t="str">
        <f>O9</f>
        <v>Marista Conceição</v>
      </c>
      <c r="L28" s="134"/>
      <c r="M28" s="134" t="s">
        <v>15</v>
      </c>
      <c r="N28" s="134"/>
      <c r="O28" s="144" t="str">
        <f>O10</f>
        <v>Marista Graças</v>
      </c>
    </row>
    <row r="29" spans="2:17" x14ac:dyDescent="0.3">
      <c r="B29" s="143" t="s">
        <v>150</v>
      </c>
      <c r="C29" s="84" t="s">
        <v>177</v>
      </c>
      <c r="D29" s="84" t="s">
        <v>31</v>
      </c>
      <c r="E29" s="99" t="s">
        <v>142</v>
      </c>
      <c r="F29" s="94" t="s">
        <v>222</v>
      </c>
      <c r="G29" s="134" t="s">
        <v>23</v>
      </c>
      <c r="H29" s="99" t="s">
        <v>24</v>
      </c>
      <c r="I29" s="144" t="s">
        <v>12</v>
      </c>
      <c r="J29" s="134" t="s">
        <v>13</v>
      </c>
      <c r="K29" s="144" t="str">
        <f>O11</f>
        <v>Marista Maria Imaculada</v>
      </c>
      <c r="L29" s="134"/>
      <c r="M29" s="134" t="s">
        <v>15</v>
      </c>
      <c r="N29" s="134"/>
      <c r="O29" s="144" t="str">
        <f>O12</f>
        <v>Marista João Paulo II</v>
      </c>
    </row>
    <row r="30" spans="2:17" x14ac:dyDescent="0.3">
      <c r="B30" s="143" t="s">
        <v>152</v>
      </c>
      <c r="C30" s="84" t="s">
        <v>177</v>
      </c>
      <c r="D30" s="84" t="s">
        <v>31</v>
      </c>
      <c r="E30" s="99" t="s">
        <v>142</v>
      </c>
      <c r="F30" s="94" t="s">
        <v>200</v>
      </c>
      <c r="G30" s="134" t="s">
        <v>23</v>
      </c>
      <c r="H30" s="99" t="s">
        <v>24</v>
      </c>
      <c r="I30" s="144" t="s">
        <v>12</v>
      </c>
      <c r="J30" s="134" t="s">
        <v>13</v>
      </c>
      <c r="K30" s="144" t="str">
        <f>O9</f>
        <v>Marista Conceição</v>
      </c>
      <c r="L30" s="134"/>
      <c r="M30" s="134" t="s">
        <v>15</v>
      </c>
      <c r="N30" s="134"/>
      <c r="O30" s="144" t="str">
        <f>O13</f>
        <v>Marista São Luis</v>
      </c>
    </row>
    <row r="31" spans="2:17" x14ac:dyDescent="0.3">
      <c r="B31" s="143" t="s">
        <v>156</v>
      </c>
      <c r="C31" s="84" t="s">
        <v>177</v>
      </c>
      <c r="D31" s="84" t="s">
        <v>31</v>
      </c>
      <c r="E31" s="99" t="s">
        <v>142</v>
      </c>
      <c r="F31" s="94" t="s">
        <v>210</v>
      </c>
      <c r="G31" s="134" t="s">
        <v>23</v>
      </c>
      <c r="H31" s="99" t="s">
        <v>24</v>
      </c>
      <c r="I31" s="144" t="s">
        <v>12</v>
      </c>
      <c r="J31" s="134" t="s">
        <v>13</v>
      </c>
      <c r="K31" s="144" t="str">
        <f>O10</f>
        <v>Marista Graças</v>
      </c>
      <c r="L31" s="134"/>
      <c r="M31" s="134" t="s">
        <v>15</v>
      </c>
      <c r="N31" s="134"/>
      <c r="O31" s="144" t="str">
        <f>O11</f>
        <v>Marista Maria Imaculada</v>
      </c>
    </row>
    <row r="32" spans="2:17" x14ac:dyDescent="0.3">
      <c r="B32" s="143" t="s">
        <v>158</v>
      </c>
      <c r="C32" s="84" t="s">
        <v>177</v>
      </c>
      <c r="D32" s="84" t="s">
        <v>31</v>
      </c>
      <c r="E32" s="99" t="s">
        <v>142</v>
      </c>
      <c r="F32" s="94" t="s">
        <v>223</v>
      </c>
      <c r="G32" s="134" t="s">
        <v>23</v>
      </c>
      <c r="H32" s="99" t="s">
        <v>24</v>
      </c>
      <c r="I32" s="144" t="s">
        <v>12</v>
      </c>
      <c r="J32" s="134" t="s">
        <v>13</v>
      </c>
      <c r="K32" s="144" t="str">
        <f>O12</f>
        <v>Marista João Paulo II</v>
      </c>
      <c r="L32" s="134"/>
      <c r="M32" s="134"/>
      <c r="N32" s="134"/>
      <c r="O32" s="144" t="str">
        <f>O13</f>
        <v>Marista São Luis</v>
      </c>
    </row>
    <row r="33" spans="2:17" ht="17.25" thickBot="1" x14ac:dyDescent="0.35">
      <c r="B33" s="151" t="s">
        <v>162</v>
      </c>
      <c r="C33" s="114" t="s">
        <v>177</v>
      </c>
      <c r="D33" s="114" t="s">
        <v>31</v>
      </c>
      <c r="E33" s="123" t="s">
        <v>142</v>
      </c>
      <c r="F33" s="121" t="s">
        <v>224</v>
      </c>
      <c r="G33" s="152" t="s">
        <v>23</v>
      </c>
      <c r="H33" s="123" t="s">
        <v>24</v>
      </c>
      <c r="I33" s="153" t="s">
        <v>12</v>
      </c>
      <c r="J33" s="152" t="s">
        <v>13</v>
      </c>
      <c r="K33" s="153" t="str">
        <f>O9</f>
        <v>Marista Conceição</v>
      </c>
      <c r="L33" s="152"/>
      <c r="M33" s="152" t="s">
        <v>15</v>
      </c>
      <c r="N33" s="152"/>
      <c r="O33" s="153" t="str">
        <f>O11</f>
        <v>Marista Maria Imaculada</v>
      </c>
    </row>
    <row r="34" spans="2:17" ht="17.25" thickTop="1" x14ac:dyDescent="0.3">
      <c r="B34" s="143" t="s">
        <v>166</v>
      </c>
      <c r="C34" s="84" t="s">
        <v>177</v>
      </c>
      <c r="D34" s="84" t="s">
        <v>31</v>
      </c>
      <c r="E34" s="109" t="s">
        <v>143</v>
      </c>
      <c r="F34" s="148" t="s">
        <v>189</v>
      </c>
      <c r="G34" s="149" t="s">
        <v>23</v>
      </c>
      <c r="H34" s="149" t="s">
        <v>24</v>
      </c>
      <c r="I34" s="144" t="s">
        <v>12</v>
      </c>
      <c r="J34" s="134" t="s">
        <v>77</v>
      </c>
      <c r="K34" s="144" t="str">
        <f>O10</f>
        <v>Marista Graças</v>
      </c>
      <c r="L34" s="134"/>
      <c r="M34" s="134" t="s">
        <v>15</v>
      </c>
      <c r="N34" s="134"/>
      <c r="O34" s="144" t="str">
        <f>O12</f>
        <v>Marista João Paulo II</v>
      </c>
    </row>
    <row r="35" spans="2:17" x14ac:dyDescent="0.3">
      <c r="B35" s="143" t="s">
        <v>168</v>
      </c>
      <c r="C35" s="84" t="s">
        <v>177</v>
      </c>
      <c r="D35" s="84" t="s">
        <v>31</v>
      </c>
      <c r="E35" s="98" t="s">
        <v>143</v>
      </c>
      <c r="F35" s="133" t="s">
        <v>225</v>
      </c>
      <c r="G35" s="134" t="s">
        <v>23</v>
      </c>
      <c r="H35" s="134" t="s">
        <v>24</v>
      </c>
      <c r="I35" s="144" t="s">
        <v>12</v>
      </c>
      <c r="J35" s="134" t="s">
        <v>77</v>
      </c>
      <c r="K35" s="144" t="str">
        <f>O11</f>
        <v>Marista Maria Imaculada</v>
      </c>
      <c r="L35" s="134"/>
      <c r="M35" s="134"/>
      <c r="N35" s="134"/>
      <c r="O35" s="144" t="str">
        <f>O13</f>
        <v>Marista São Luis</v>
      </c>
    </row>
    <row r="36" spans="2:17" x14ac:dyDescent="0.3">
      <c r="B36" s="143" t="s">
        <v>172</v>
      </c>
      <c r="C36" s="84" t="s">
        <v>177</v>
      </c>
      <c r="D36" s="84" t="s">
        <v>31</v>
      </c>
      <c r="E36" s="98" t="s">
        <v>143</v>
      </c>
      <c r="F36" s="133" t="s">
        <v>226</v>
      </c>
      <c r="G36" s="134" t="s">
        <v>23</v>
      </c>
      <c r="H36" s="134" t="s">
        <v>24</v>
      </c>
      <c r="I36" s="144" t="s">
        <v>12</v>
      </c>
      <c r="J36" s="134" t="s">
        <v>13</v>
      </c>
      <c r="K36" s="144" t="str">
        <f>O9</f>
        <v>Marista Conceição</v>
      </c>
      <c r="L36" s="134"/>
      <c r="M36" s="134"/>
      <c r="N36" s="134"/>
      <c r="O36" s="144" t="str">
        <f>O12</f>
        <v>Marista João Paulo II</v>
      </c>
      <c r="Q36" s="1"/>
    </row>
    <row r="37" spans="2:17" x14ac:dyDescent="0.3">
      <c r="B37" s="143" t="s">
        <v>174</v>
      </c>
      <c r="C37" s="84" t="s">
        <v>177</v>
      </c>
      <c r="D37" s="84" t="s">
        <v>31</v>
      </c>
      <c r="E37" s="98" t="s">
        <v>143</v>
      </c>
      <c r="F37" s="133" t="s">
        <v>206</v>
      </c>
      <c r="G37" s="134" t="s">
        <v>23</v>
      </c>
      <c r="H37" s="134" t="s">
        <v>24</v>
      </c>
      <c r="I37" s="144" t="s">
        <v>12</v>
      </c>
      <c r="J37" s="134" t="s">
        <v>13</v>
      </c>
      <c r="K37" s="144" t="str">
        <f>O10</f>
        <v>Marista Graças</v>
      </c>
      <c r="L37" s="134"/>
      <c r="M37" s="134"/>
      <c r="N37" s="134"/>
      <c r="O37" s="144" t="str">
        <f>O13</f>
        <v>Marista São Luis</v>
      </c>
      <c r="Q37" s="1"/>
    </row>
    <row r="38" spans="2:17" x14ac:dyDescent="0.3">
      <c r="B38" s="145">
        <v>23</v>
      </c>
      <c r="C38" s="84" t="s">
        <v>177</v>
      </c>
      <c r="D38" s="84" t="s">
        <v>31</v>
      </c>
      <c r="E38" s="98" t="s">
        <v>143</v>
      </c>
      <c r="F38" s="133" t="s">
        <v>194</v>
      </c>
      <c r="G38" s="134" t="s">
        <v>23</v>
      </c>
      <c r="H38" s="134" t="s">
        <v>24</v>
      </c>
      <c r="I38" s="104" t="s">
        <v>48</v>
      </c>
      <c r="J38" s="104" t="s">
        <v>72</v>
      </c>
      <c r="K38" s="146" t="s">
        <v>78</v>
      </c>
      <c r="L38" s="104"/>
      <c r="M38" s="104" t="s">
        <v>15</v>
      </c>
      <c r="N38" s="104"/>
      <c r="O38" s="146" t="s">
        <v>69</v>
      </c>
    </row>
    <row r="39" spans="2:17" x14ac:dyDescent="0.3">
      <c r="B39" s="145">
        <v>24</v>
      </c>
      <c r="C39" s="84" t="s">
        <v>177</v>
      </c>
      <c r="D39" s="84" t="s">
        <v>31</v>
      </c>
      <c r="E39" s="98" t="s">
        <v>143</v>
      </c>
      <c r="F39" s="133" t="s">
        <v>222</v>
      </c>
      <c r="G39" s="134" t="s">
        <v>23</v>
      </c>
      <c r="H39" s="134" t="s">
        <v>24</v>
      </c>
      <c r="I39" s="104" t="s">
        <v>48</v>
      </c>
      <c r="J39" s="104" t="s">
        <v>73</v>
      </c>
      <c r="K39" s="146" t="s">
        <v>79</v>
      </c>
      <c r="L39" s="104"/>
      <c r="M39" s="104" t="s">
        <v>15</v>
      </c>
      <c r="N39" s="104"/>
      <c r="O39" s="146" t="s">
        <v>70</v>
      </c>
    </row>
    <row r="40" spans="2:17" x14ac:dyDescent="0.3">
      <c r="B40" s="145">
        <v>25</v>
      </c>
      <c r="C40" s="84" t="s">
        <v>177</v>
      </c>
      <c r="D40" s="84" t="s">
        <v>31</v>
      </c>
      <c r="E40" s="98" t="s">
        <v>143</v>
      </c>
      <c r="F40" s="133" t="s">
        <v>194</v>
      </c>
      <c r="G40" s="134" t="s">
        <v>23</v>
      </c>
      <c r="H40" s="134" t="s">
        <v>36</v>
      </c>
      <c r="I40" s="104" t="s">
        <v>48</v>
      </c>
      <c r="J40" s="104" t="s">
        <v>81</v>
      </c>
      <c r="K40" s="146" t="s">
        <v>52</v>
      </c>
      <c r="L40" s="104"/>
      <c r="M40" s="104" t="s">
        <v>15</v>
      </c>
      <c r="N40" s="104"/>
      <c r="O40" s="146" t="s">
        <v>53</v>
      </c>
    </row>
    <row r="41" spans="2:17" x14ac:dyDescent="0.3">
      <c r="B41" s="145">
        <v>26</v>
      </c>
      <c r="C41" s="84" t="s">
        <v>177</v>
      </c>
      <c r="D41" s="84" t="s">
        <v>31</v>
      </c>
      <c r="E41" s="98" t="s">
        <v>143</v>
      </c>
      <c r="F41" s="133" t="s">
        <v>222</v>
      </c>
      <c r="G41" s="134" t="s">
        <v>23</v>
      </c>
      <c r="H41" s="134" t="s">
        <v>36</v>
      </c>
      <c r="I41" s="104" t="s">
        <v>48</v>
      </c>
      <c r="J41" s="104" t="s">
        <v>82</v>
      </c>
      <c r="K41" s="146" t="s">
        <v>56</v>
      </c>
      <c r="L41" s="104"/>
      <c r="M41" s="104" t="s">
        <v>15</v>
      </c>
      <c r="N41" s="104"/>
      <c r="O41" s="146" t="s">
        <v>58</v>
      </c>
    </row>
    <row r="42" spans="2:17" x14ac:dyDescent="0.3">
      <c r="B42" s="145">
        <v>27</v>
      </c>
      <c r="C42" s="84" t="s">
        <v>177</v>
      </c>
      <c r="D42" s="84" t="s">
        <v>31</v>
      </c>
      <c r="E42" s="98" t="s">
        <v>143</v>
      </c>
      <c r="F42" s="9" t="s">
        <v>209</v>
      </c>
      <c r="G42" s="2" t="s">
        <v>23</v>
      </c>
      <c r="H42" s="99" t="s">
        <v>24</v>
      </c>
      <c r="I42" s="104" t="s">
        <v>71</v>
      </c>
      <c r="J42" s="104" t="s">
        <v>74</v>
      </c>
      <c r="K42" s="146" t="s">
        <v>75</v>
      </c>
      <c r="L42" s="104"/>
      <c r="M42" s="104" t="s">
        <v>15</v>
      </c>
      <c r="N42" s="104"/>
      <c r="O42" s="146" t="s">
        <v>62</v>
      </c>
    </row>
    <row r="43" spans="2:17" x14ac:dyDescent="0.3">
      <c r="B43" s="145">
        <v>28</v>
      </c>
      <c r="C43" s="84" t="s">
        <v>177</v>
      </c>
      <c r="D43" s="84" t="s">
        <v>31</v>
      </c>
      <c r="E43" s="98" t="s">
        <v>143</v>
      </c>
      <c r="F43" s="94" t="s">
        <v>209</v>
      </c>
      <c r="G43" s="98" t="s">
        <v>23</v>
      </c>
      <c r="H43" s="134" t="s">
        <v>36</v>
      </c>
      <c r="I43" s="104" t="s">
        <v>80</v>
      </c>
      <c r="J43" s="104" t="s">
        <v>83</v>
      </c>
      <c r="K43" s="146" t="s">
        <v>64</v>
      </c>
      <c r="L43" s="104"/>
      <c r="M43" s="104" t="s">
        <v>15</v>
      </c>
      <c r="N43" s="104"/>
      <c r="O43" s="146" t="s">
        <v>65</v>
      </c>
    </row>
    <row r="44" spans="2:17" x14ac:dyDescent="0.3">
      <c r="B44" s="145">
        <v>29</v>
      </c>
      <c r="C44" s="84" t="s">
        <v>177</v>
      </c>
      <c r="D44" s="84" t="s">
        <v>31</v>
      </c>
      <c r="E44" s="98" t="s">
        <v>143</v>
      </c>
      <c r="F44" s="80" t="s">
        <v>228</v>
      </c>
      <c r="G44" s="76" t="s">
        <v>23</v>
      </c>
      <c r="H44" s="99" t="s">
        <v>24</v>
      </c>
      <c r="I44" s="104" t="s">
        <v>45</v>
      </c>
      <c r="J44" s="104" t="s">
        <v>47</v>
      </c>
      <c r="K44" s="146" t="s">
        <v>96</v>
      </c>
      <c r="L44" s="104"/>
      <c r="M44" s="104" t="s">
        <v>15</v>
      </c>
      <c r="N44" s="104"/>
      <c r="O44" s="146" t="s">
        <v>66</v>
      </c>
    </row>
    <row r="45" spans="2:17" x14ac:dyDescent="0.3">
      <c r="B45" s="145">
        <v>30</v>
      </c>
      <c r="C45" s="84" t="s">
        <v>177</v>
      </c>
      <c r="D45" s="84" t="s">
        <v>31</v>
      </c>
      <c r="E45" s="98" t="s">
        <v>143</v>
      </c>
      <c r="F45" s="94" t="s">
        <v>228</v>
      </c>
      <c r="G45" s="98" t="s">
        <v>23</v>
      </c>
      <c r="H45" s="134" t="s">
        <v>36</v>
      </c>
      <c r="I45" s="104" t="s">
        <v>30</v>
      </c>
      <c r="J45" s="104" t="s">
        <v>37</v>
      </c>
      <c r="K45" s="146" t="s">
        <v>76</v>
      </c>
      <c r="L45" s="104"/>
      <c r="M45" s="104" t="s">
        <v>15</v>
      </c>
      <c r="N45" s="104"/>
      <c r="O45" s="146" t="s">
        <v>61</v>
      </c>
    </row>
  </sheetData>
  <mergeCells count="6">
    <mergeCell ref="L15:N15"/>
    <mergeCell ref="B1:O1"/>
    <mergeCell ref="B8:C8"/>
    <mergeCell ref="G8:H8"/>
    <mergeCell ref="J8:K8"/>
    <mergeCell ref="N8:O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39"/>
  <sheetViews>
    <sheetView zoomScale="80" zoomScaleNormal="80" workbookViewId="0">
      <selection activeCell="E30" sqref="E30"/>
    </sheetView>
  </sheetViews>
  <sheetFormatPr defaultRowHeight="16.5" x14ac:dyDescent="0.3"/>
  <cols>
    <col min="1" max="1" width="3.125" customWidth="1"/>
    <col min="2" max="2" width="7.5" customWidth="1"/>
    <col min="3" max="3" width="21.875" bestFit="1" customWidth="1"/>
    <col min="4" max="4" width="10.5" bestFit="1" customWidth="1"/>
    <col min="5" max="5" width="15.625" customWidth="1"/>
    <col min="6" max="6" width="12.25" bestFit="1" customWidth="1"/>
    <col min="7" max="7" width="9.25" bestFit="1" customWidth="1"/>
    <col min="8" max="8" width="18.25" bestFit="1" customWidth="1"/>
    <col min="9" max="9" width="15.375" customWidth="1"/>
    <col min="10" max="10" width="6.875" customWidth="1"/>
    <col min="11" max="11" width="21.875" bestFit="1" customWidth="1"/>
    <col min="12" max="12" width="5.625" customWidth="1"/>
    <col min="13" max="13" width="2" customWidth="1"/>
    <col min="14" max="14" width="5.625" customWidth="1"/>
    <col min="15" max="15" width="21.875" bestFit="1" customWidth="1"/>
    <col min="17" max="17" width="2.875" customWidth="1"/>
    <col min="18" max="18" width="9.5" customWidth="1"/>
    <col min="19" max="19" width="8.75" bestFit="1" customWidth="1"/>
    <col min="20" max="20" width="10.75" bestFit="1" customWidth="1"/>
    <col min="21" max="21" width="4.875" bestFit="1" customWidth="1"/>
    <col min="22" max="22" width="5.875" bestFit="1" customWidth="1"/>
    <col min="23" max="23" width="11" bestFit="1" customWidth="1"/>
    <col min="24" max="24" width="13.5" bestFit="1" customWidth="1"/>
    <col min="25" max="25" width="5.75" bestFit="1" customWidth="1"/>
    <col min="26" max="26" width="16.875" bestFit="1" customWidth="1"/>
    <col min="27" max="27" width="5" customWidth="1"/>
    <col min="28" max="28" width="1.875" bestFit="1" customWidth="1"/>
    <col min="29" max="29" width="5" customWidth="1"/>
    <col min="30" max="30" width="17.5" bestFit="1" customWidth="1"/>
  </cols>
  <sheetData>
    <row r="1" spans="2:15" ht="25.5" x14ac:dyDescent="0.3">
      <c r="B1" s="263" t="s">
        <v>111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5"/>
    </row>
    <row r="2" spans="2:15" x14ac:dyDescent="0.3">
      <c r="B2" s="34"/>
      <c r="C2" s="1"/>
      <c r="D2" s="1"/>
      <c r="E2" s="37"/>
      <c r="F2" s="36"/>
      <c r="G2" s="38"/>
      <c r="H2" s="38"/>
      <c r="I2" s="45"/>
      <c r="J2" s="38"/>
      <c r="K2" s="35"/>
      <c r="L2" s="39"/>
      <c r="M2" s="39"/>
      <c r="N2" s="39"/>
      <c r="O2" s="35"/>
    </row>
    <row r="3" spans="2:15" x14ac:dyDescent="0.3">
      <c r="B3" t="s">
        <v>176</v>
      </c>
    </row>
    <row r="4" spans="2:15" x14ac:dyDescent="0.3">
      <c r="B4" t="s">
        <v>134</v>
      </c>
    </row>
    <row r="5" spans="2:15" x14ac:dyDescent="0.3">
      <c r="B5" t="s">
        <v>135</v>
      </c>
    </row>
    <row r="7" spans="2:15" x14ac:dyDescent="0.3">
      <c r="B7" s="257" t="s">
        <v>99</v>
      </c>
      <c r="C7" s="257"/>
      <c r="G7" s="258" t="s">
        <v>100</v>
      </c>
      <c r="H7" s="259"/>
      <c r="J7" s="260"/>
      <c r="K7" s="260"/>
      <c r="L7" s="49"/>
      <c r="M7" s="49"/>
      <c r="N7" s="260"/>
      <c r="O7" s="260"/>
    </row>
    <row r="8" spans="2:15" x14ac:dyDescent="0.3">
      <c r="B8" s="53">
        <v>1</v>
      </c>
      <c r="C8" s="73" t="s">
        <v>16</v>
      </c>
      <c r="G8" s="53">
        <v>6</v>
      </c>
      <c r="H8" s="72" t="s">
        <v>236</v>
      </c>
      <c r="J8" s="49"/>
      <c r="K8" s="49"/>
      <c r="L8" s="49"/>
      <c r="M8" s="49"/>
      <c r="N8" s="49"/>
      <c r="O8" s="49"/>
    </row>
    <row r="9" spans="2:15" x14ac:dyDescent="0.3">
      <c r="B9" s="53">
        <v>2</v>
      </c>
      <c r="C9" s="73" t="s">
        <v>238</v>
      </c>
      <c r="G9" s="53">
        <v>7</v>
      </c>
      <c r="H9" s="72" t="s">
        <v>19</v>
      </c>
      <c r="J9" s="49"/>
      <c r="K9" s="49"/>
      <c r="L9" s="49"/>
      <c r="M9" s="49"/>
      <c r="N9" s="49"/>
      <c r="O9" s="49"/>
    </row>
    <row r="10" spans="2:15" x14ac:dyDescent="0.3">
      <c r="B10" s="53">
        <v>3</v>
      </c>
      <c r="C10" s="73" t="s">
        <v>239</v>
      </c>
      <c r="G10" s="53">
        <v>8</v>
      </c>
      <c r="H10" s="72" t="s">
        <v>120</v>
      </c>
      <c r="J10" s="49"/>
      <c r="K10" s="49"/>
      <c r="L10" s="49"/>
      <c r="M10" s="49"/>
      <c r="N10" s="49"/>
      <c r="O10" s="49"/>
    </row>
    <row r="11" spans="2:15" x14ac:dyDescent="0.3">
      <c r="B11" s="53">
        <v>4</v>
      </c>
      <c r="C11" s="73" t="s">
        <v>14</v>
      </c>
      <c r="G11" s="53">
        <v>9</v>
      </c>
      <c r="H11" s="71" t="s">
        <v>119</v>
      </c>
      <c r="J11" s="49"/>
      <c r="K11" s="49"/>
      <c r="L11" s="49"/>
      <c r="M11" s="49"/>
      <c r="N11" s="49"/>
      <c r="O11" s="49"/>
    </row>
    <row r="12" spans="2:15" x14ac:dyDescent="0.3">
      <c r="B12" s="52">
        <v>5</v>
      </c>
      <c r="C12" s="69" t="s">
        <v>240</v>
      </c>
      <c r="D12" s="1"/>
      <c r="E12" s="37"/>
      <c r="F12" s="36"/>
      <c r="G12" s="52">
        <v>10</v>
      </c>
      <c r="H12" s="71" t="s">
        <v>241</v>
      </c>
      <c r="I12" s="45"/>
      <c r="J12" s="38"/>
      <c r="K12" s="35"/>
      <c r="L12" s="39"/>
      <c r="M12" s="39"/>
      <c r="N12" s="39"/>
      <c r="O12" s="35"/>
    </row>
    <row r="14" spans="2:15" x14ac:dyDescent="0.3">
      <c r="B14" s="87" t="s">
        <v>0</v>
      </c>
      <c r="C14" s="87" t="s">
        <v>43</v>
      </c>
      <c r="D14" s="87" t="s">
        <v>44</v>
      </c>
      <c r="E14" s="87" t="s">
        <v>1</v>
      </c>
      <c r="F14" s="87" t="s">
        <v>2</v>
      </c>
      <c r="G14" s="87" t="s">
        <v>3</v>
      </c>
      <c r="H14" s="87" t="s">
        <v>4</v>
      </c>
      <c r="I14" s="87" t="s">
        <v>5</v>
      </c>
      <c r="J14" s="87" t="s">
        <v>6</v>
      </c>
      <c r="K14" s="87" t="s">
        <v>7</v>
      </c>
      <c r="L14" s="256" t="s">
        <v>8</v>
      </c>
      <c r="M14" s="256"/>
      <c r="N14" s="256"/>
      <c r="O14" s="87" t="s">
        <v>9</v>
      </c>
    </row>
    <row r="15" spans="2:15" x14ac:dyDescent="0.3">
      <c r="B15" s="131" t="s">
        <v>144</v>
      </c>
      <c r="C15" s="84" t="s">
        <v>129</v>
      </c>
      <c r="D15" s="84" t="s">
        <v>10</v>
      </c>
      <c r="E15" s="99" t="s">
        <v>142</v>
      </c>
      <c r="F15" s="10" t="s">
        <v>194</v>
      </c>
      <c r="G15" s="99" t="s">
        <v>23</v>
      </c>
      <c r="H15" s="99" t="s">
        <v>25</v>
      </c>
      <c r="I15" s="99" t="s">
        <v>12</v>
      </c>
      <c r="J15" s="99" t="s">
        <v>18</v>
      </c>
      <c r="K15" s="99" t="str">
        <f>C8</f>
        <v>Marista São Pedro</v>
      </c>
      <c r="L15" s="99"/>
      <c r="M15" s="99" t="s">
        <v>15</v>
      </c>
      <c r="N15" s="99"/>
      <c r="O15" s="99" t="str">
        <f>C9</f>
        <v>Marista Graças</v>
      </c>
    </row>
    <row r="16" spans="2:15" x14ac:dyDescent="0.3">
      <c r="B16" s="131" t="s">
        <v>148</v>
      </c>
      <c r="C16" s="84" t="s">
        <v>129</v>
      </c>
      <c r="D16" s="84" t="s">
        <v>10</v>
      </c>
      <c r="E16" s="99" t="s">
        <v>142</v>
      </c>
      <c r="F16" s="3" t="s">
        <v>222</v>
      </c>
      <c r="G16" s="99" t="s">
        <v>23</v>
      </c>
      <c r="H16" s="99" t="s">
        <v>25</v>
      </c>
      <c r="I16" s="99" t="s">
        <v>12</v>
      </c>
      <c r="J16" s="99" t="s">
        <v>18</v>
      </c>
      <c r="K16" s="99" t="str">
        <f>C10</f>
        <v>Marista Maria Imaculada</v>
      </c>
      <c r="L16" s="97"/>
      <c r="M16" s="97" t="s">
        <v>15</v>
      </c>
      <c r="N16" s="97"/>
      <c r="O16" s="99" t="str">
        <f>C11</f>
        <v>Marista Santa Maria</v>
      </c>
    </row>
    <row r="17" spans="2:15" x14ac:dyDescent="0.3">
      <c r="B17" s="131" t="s">
        <v>180</v>
      </c>
      <c r="C17" s="84" t="s">
        <v>129</v>
      </c>
      <c r="D17" s="84" t="s">
        <v>10</v>
      </c>
      <c r="E17" s="99" t="s">
        <v>142</v>
      </c>
      <c r="F17" s="3" t="s">
        <v>200</v>
      </c>
      <c r="G17" s="99" t="s">
        <v>23</v>
      </c>
      <c r="H17" s="99" t="s">
        <v>25</v>
      </c>
      <c r="I17" s="99" t="s">
        <v>12</v>
      </c>
      <c r="J17" s="99" t="s">
        <v>18</v>
      </c>
      <c r="K17" s="99" t="str">
        <f>C8</f>
        <v>Marista São Pedro</v>
      </c>
      <c r="L17" s="97"/>
      <c r="M17" s="97" t="s">
        <v>15</v>
      </c>
      <c r="N17" s="97"/>
      <c r="O17" s="99" t="str">
        <f>C12</f>
        <v>Marista Aparecida</v>
      </c>
    </row>
    <row r="18" spans="2:15" x14ac:dyDescent="0.3">
      <c r="B18" s="131" t="s">
        <v>154</v>
      </c>
      <c r="C18" s="84" t="s">
        <v>129</v>
      </c>
      <c r="D18" s="84" t="s">
        <v>10</v>
      </c>
      <c r="E18" s="99" t="s">
        <v>142</v>
      </c>
      <c r="F18" s="3" t="s">
        <v>210</v>
      </c>
      <c r="G18" s="99" t="s">
        <v>23</v>
      </c>
      <c r="H18" s="99" t="s">
        <v>25</v>
      </c>
      <c r="I18" s="99" t="s">
        <v>12</v>
      </c>
      <c r="J18" s="99" t="s">
        <v>18</v>
      </c>
      <c r="K18" s="99" t="str">
        <f>C9</f>
        <v>Marista Graças</v>
      </c>
      <c r="L18" s="97"/>
      <c r="M18" s="97" t="s">
        <v>15</v>
      </c>
      <c r="N18" s="97"/>
      <c r="O18" s="99" t="str">
        <f>C10</f>
        <v>Marista Maria Imaculada</v>
      </c>
    </row>
    <row r="19" spans="2:15" x14ac:dyDescent="0.3">
      <c r="B19" s="52" t="s">
        <v>181</v>
      </c>
      <c r="C19" s="84" t="s">
        <v>129</v>
      </c>
      <c r="D19" s="84" t="s">
        <v>10</v>
      </c>
      <c r="E19" s="99" t="s">
        <v>142</v>
      </c>
      <c r="F19" s="3" t="s">
        <v>223</v>
      </c>
      <c r="G19" s="98" t="s">
        <v>23</v>
      </c>
      <c r="H19" s="99" t="s">
        <v>25</v>
      </c>
      <c r="I19" s="98" t="s">
        <v>12</v>
      </c>
      <c r="J19" s="99" t="s">
        <v>18</v>
      </c>
      <c r="K19" s="99" t="str">
        <f>C11</f>
        <v>Marista Santa Maria</v>
      </c>
      <c r="L19" s="97"/>
      <c r="M19" s="97" t="s">
        <v>15</v>
      </c>
      <c r="N19" s="97"/>
      <c r="O19" s="99" t="str">
        <f>C12</f>
        <v>Marista Aparecida</v>
      </c>
    </row>
    <row r="20" spans="2:15" x14ac:dyDescent="0.3">
      <c r="B20" s="52" t="s">
        <v>160</v>
      </c>
      <c r="C20" s="84" t="s">
        <v>129</v>
      </c>
      <c r="D20" s="84" t="s">
        <v>10</v>
      </c>
      <c r="E20" s="99" t="s">
        <v>142</v>
      </c>
      <c r="F20" s="170" t="s">
        <v>224</v>
      </c>
      <c r="G20" s="98" t="s">
        <v>23</v>
      </c>
      <c r="H20" s="99" t="s">
        <v>25</v>
      </c>
      <c r="I20" s="98" t="s">
        <v>12</v>
      </c>
      <c r="J20" s="99" t="s">
        <v>18</v>
      </c>
      <c r="K20" s="98" t="str">
        <f>C8</f>
        <v>Marista São Pedro</v>
      </c>
      <c r="L20" s="100"/>
      <c r="M20" s="97" t="s">
        <v>15</v>
      </c>
      <c r="N20" s="97"/>
      <c r="O20" s="98" t="str">
        <f>C10</f>
        <v>Marista Maria Imaculada</v>
      </c>
    </row>
    <row r="21" spans="2:15" x14ac:dyDescent="0.3">
      <c r="B21" s="52" t="s">
        <v>164</v>
      </c>
      <c r="C21" s="84" t="s">
        <v>129</v>
      </c>
      <c r="D21" s="84" t="s">
        <v>10</v>
      </c>
      <c r="E21" s="167" t="s">
        <v>142</v>
      </c>
      <c r="F21" s="94" t="s">
        <v>213</v>
      </c>
      <c r="G21" s="168" t="s">
        <v>23</v>
      </c>
      <c r="H21" s="99" t="s">
        <v>25</v>
      </c>
      <c r="I21" s="98" t="s">
        <v>12</v>
      </c>
      <c r="J21" s="99" t="s">
        <v>18</v>
      </c>
      <c r="K21" s="98" t="str">
        <f>C9</f>
        <v>Marista Graças</v>
      </c>
      <c r="L21" s="100"/>
      <c r="M21" s="97" t="s">
        <v>15</v>
      </c>
      <c r="N21" s="97"/>
      <c r="O21" s="98" t="str">
        <f>C11</f>
        <v>Marista Santa Maria</v>
      </c>
    </row>
    <row r="22" spans="2:15" x14ac:dyDescent="0.3">
      <c r="B22" s="131" t="s">
        <v>145</v>
      </c>
      <c r="C22" s="84" t="s">
        <v>129</v>
      </c>
      <c r="D22" s="84" t="s">
        <v>10</v>
      </c>
      <c r="E22" s="99" t="s">
        <v>142</v>
      </c>
      <c r="F22" s="169" t="s">
        <v>194</v>
      </c>
      <c r="G22" s="99" t="s">
        <v>23</v>
      </c>
      <c r="H22" s="99" t="s">
        <v>26</v>
      </c>
      <c r="I22" s="99" t="s">
        <v>12</v>
      </c>
      <c r="J22" s="99" t="s">
        <v>20</v>
      </c>
      <c r="K22" s="99" t="str">
        <f>H8</f>
        <v>Marista Roque</v>
      </c>
      <c r="L22" s="99"/>
      <c r="M22" s="99" t="s">
        <v>15</v>
      </c>
      <c r="N22" s="99"/>
      <c r="O22" s="99" t="str">
        <f>H9</f>
        <v>Marista Rosário</v>
      </c>
    </row>
    <row r="23" spans="2:15" x14ac:dyDescent="0.3">
      <c r="B23" s="131" t="s">
        <v>149</v>
      </c>
      <c r="C23" s="84" t="s">
        <v>129</v>
      </c>
      <c r="D23" s="84" t="s">
        <v>10</v>
      </c>
      <c r="E23" s="99" t="s">
        <v>142</v>
      </c>
      <c r="F23" s="3" t="s">
        <v>222</v>
      </c>
      <c r="G23" s="99" t="s">
        <v>23</v>
      </c>
      <c r="H23" s="99" t="s">
        <v>26</v>
      </c>
      <c r="I23" s="99" t="s">
        <v>12</v>
      </c>
      <c r="J23" s="99" t="s">
        <v>20</v>
      </c>
      <c r="K23" s="99" t="str">
        <f>H10</f>
        <v>Marista João Paulo II</v>
      </c>
      <c r="L23" s="97"/>
      <c r="M23" s="97" t="s">
        <v>15</v>
      </c>
      <c r="N23" s="97"/>
      <c r="O23" s="99" t="str">
        <f>H11</f>
        <v>Marista São Luis</v>
      </c>
    </row>
    <row r="24" spans="2:15" x14ac:dyDescent="0.3">
      <c r="B24" s="139" t="s">
        <v>182</v>
      </c>
      <c r="C24" s="140" t="s">
        <v>129</v>
      </c>
      <c r="D24" s="140" t="s">
        <v>10</v>
      </c>
      <c r="E24" s="138" t="s">
        <v>142</v>
      </c>
      <c r="F24" s="3" t="s">
        <v>200</v>
      </c>
      <c r="G24" s="138" t="s">
        <v>23</v>
      </c>
      <c r="H24" s="99" t="s">
        <v>26</v>
      </c>
      <c r="I24" s="138" t="s">
        <v>12</v>
      </c>
      <c r="J24" s="138" t="s">
        <v>20</v>
      </c>
      <c r="K24" s="138" t="str">
        <f>H8</f>
        <v>Marista Roque</v>
      </c>
      <c r="L24" s="142"/>
      <c r="M24" s="142" t="s">
        <v>15</v>
      </c>
      <c r="N24" s="142"/>
      <c r="O24" s="138" t="str">
        <f>H12</f>
        <v>Marista Ir. Jaime</v>
      </c>
    </row>
    <row r="25" spans="2:15" x14ac:dyDescent="0.3">
      <c r="B25" s="139" t="s">
        <v>155</v>
      </c>
      <c r="C25" s="140" t="s">
        <v>129</v>
      </c>
      <c r="D25" s="140" t="s">
        <v>10</v>
      </c>
      <c r="E25" s="138" t="s">
        <v>142</v>
      </c>
      <c r="F25" s="170" t="s">
        <v>210</v>
      </c>
      <c r="G25" s="138" t="s">
        <v>23</v>
      </c>
      <c r="H25" s="138" t="s">
        <v>26</v>
      </c>
      <c r="I25" s="138" t="s">
        <v>12</v>
      </c>
      <c r="J25" s="138" t="s">
        <v>20</v>
      </c>
      <c r="K25" s="138" t="str">
        <f>H9</f>
        <v>Marista Rosário</v>
      </c>
      <c r="L25" s="142"/>
      <c r="M25" s="142" t="s">
        <v>15</v>
      </c>
      <c r="N25" s="142"/>
      <c r="O25" s="138" t="str">
        <f>H10</f>
        <v>Marista João Paulo II</v>
      </c>
    </row>
    <row r="26" spans="2:15" x14ac:dyDescent="0.3">
      <c r="B26" s="52" t="s">
        <v>183</v>
      </c>
      <c r="C26" s="84" t="s">
        <v>129</v>
      </c>
      <c r="D26" s="84" t="s">
        <v>10</v>
      </c>
      <c r="E26" s="99" t="s">
        <v>142</v>
      </c>
      <c r="F26" s="94" t="s">
        <v>223</v>
      </c>
      <c r="G26" s="98" t="s">
        <v>23</v>
      </c>
      <c r="H26" s="99" t="s">
        <v>26</v>
      </c>
      <c r="I26" s="98" t="s">
        <v>12</v>
      </c>
      <c r="J26" s="99" t="s">
        <v>20</v>
      </c>
      <c r="K26" s="99" t="str">
        <f>H11</f>
        <v>Marista São Luis</v>
      </c>
      <c r="L26" s="97"/>
      <c r="M26" s="97" t="s">
        <v>15</v>
      </c>
      <c r="N26" s="97"/>
      <c r="O26" s="99" t="str">
        <f>H12</f>
        <v>Marista Ir. Jaime</v>
      </c>
    </row>
    <row r="27" spans="2:15" x14ac:dyDescent="0.3">
      <c r="B27" s="52" t="s">
        <v>161</v>
      </c>
      <c r="C27" s="84" t="s">
        <v>129</v>
      </c>
      <c r="D27" s="84" t="s">
        <v>10</v>
      </c>
      <c r="E27" s="99" t="s">
        <v>142</v>
      </c>
      <c r="F27" s="94" t="s">
        <v>224</v>
      </c>
      <c r="G27" s="98" t="s">
        <v>23</v>
      </c>
      <c r="H27" s="99" t="s">
        <v>26</v>
      </c>
      <c r="I27" s="98" t="s">
        <v>12</v>
      </c>
      <c r="J27" s="99" t="s">
        <v>20</v>
      </c>
      <c r="K27" s="98" t="str">
        <f>H8</f>
        <v>Marista Roque</v>
      </c>
      <c r="L27" s="100"/>
      <c r="M27" s="97" t="s">
        <v>15</v>
      </c>
      <c r="N27" s="97"/>
      <c r="O27" s="98" t="str">
        <f>H10</f>
        <v>Marista João Paulo II</v>
      </c>
    </row>
    <row r="28" spans="2:15" ht="17.25" thickBot="1" x14ac:dyDescent="0.35">
      <c r="B28" s="113" t="s">
        <v>165</v>
      </c>
      <c r="C28" s="114" t="s">
        <v>129</v>
      </c>
      <c r="D28" s="114" t="s">
        <v>10</v>
      </c>
      <c r="E28" s="123" t="s">
        <v>142</v>
      </c>
      <c r="F28" s="121" t="s">
        <v>213</v>
      </c>
      <c r="G28" s="115" t="s">
        <v>23</v>
      </c>
      <c r="H28" s="123" t="s">
        <v>26</v>
      </c>
      <c r="I28" s="115" t="s">
        <v>12</v>
      </c>
      <c r="J28" s="123" t="s">
        <v>20</v>
      </c>
      <c r="K28" s="115" t="str">
        <f>H9</f>
        <v>Marista Rosário</v>
      </c>
      <c r="L28" s="122"/>
      <c r="M28" s="118" t="s">
        <v>15</v>
      </c>
      <c r="N28" s="118"/>
      <c r="O28" s="115" t="str">
        <f>H11</f>
        <v>Marista São Luis</v>
      </c>
    </row>
    <row r="29" spans="2:15" ht="17.25" thickTop="1" x14ac:dyDescent="0.3">
      <c r="B29" s="107" t="s">
        <v>184</v>
      </c>
      <c r="C29" s="108" t="s">
        <v>129</v>
      </c>
      <c r="D29" s="108" t="s">
        <v>10</v>
      </c>
      <c r="E29" s="137" t="s">
        <v>143</v>
      </c>
      <c r="F29" s="173" t="s">
        <v>189</v>
      </c>
      <c r="G29" s="109" t="s">
        <v>23</v>
      </c>
      <c r="H29" s="127" t="s">
        <v>38</v>
      </c>
      <c r="I29" s="109" t="s">
        <v>12</v>
      </c>
      <c r="J29" s="137" t="s">
        <v>18</v>
      </c>
      <c r="K29" s="109" t="str">
        <f>C10</f>
        <v>Marista Maria Imaculada</v>
      </c>
      <c r="L29" s="111"/>
      <c r="M29" s="120" t="s">
        <v>15</v>
      </c>
      <c r="N29" s="120"/>
      <c r="O29" s="109" t="str">
        <f>C12</f>
        <v>Marista Aparecida</v>
      </c>
    </row>
    <row r="30" spans="2:15" x14ac:dyDescent="0.3">
      <c r="B30" s="52" t="s">
        <v>170</v>
      </c>
      <c r="C30" s="84" t="s">
        <v>129</v>
      </c>
      <c r="D30" s="84" t="s">
        <v>10</v>
      </c>
      <c r="E30" s="99" t="s">
        <v>143</v>
      </c>
      <c r="F30" s="91" t="s">
        <v>226</v>
      </c>
      <c r="G30" s="98" t="s">
        <v>23</v>
      </c>
      <c r="H30" s="93" t="s">
        <v>38</v>
      </c>
      <c r="I30" s="98" t="s">
        <v>12</v>
      </c>
      <c r="J30" s="99" t="s">
        <v>18</v>
      </c>
      <c r="K30" s="99" t="str">
        <f>C8</f>
        <v>Marista São Pedro</v>
      </c>
      <c r="L30" s="97"/>
      <c r="M30" s="97" t="s">
        <v>15</v>
      </c>
      <c r="N30" s="97"/>
      <c r="O30" s="99" t="str">
        <f>C11</f>
        <v>Marista Santa Maria</v>
      </c>
    </row>
    <row r="31" spans="2:15" x14ac:dyDescent="0.3">
      <c r="B31" s="107" t="s">
        <v>185</v>
      </c>
      <c r="C31" s="108" t="s">
        <v>129</v>
      </c>
      <c r="D31" s="108" t="s">
        <v>10</v>
      </c>
      <c r="E31" s="137" t="s">
        <v>143</v>
      </c>
      <c r="F31" s="171" t="s">
        <v>197</v>
      </c>
      <c r="G31" s="109" t="s">
        <v>23</v>
      </c>
      <c r="H31" s="58" t="s">
        <v>38</v>
      </c>
      <c r="I31" s="109" t="s">
        <v>12</v>
      </c>
      <c r="J31" s="137" t="s">
        <v>18</v>
      </c>
      <c r="K31" s="172" t="str">
        <f>C9</f>
        <v>Marista Graças</v>
      </c>
      <c r="L31" s="172"/>
      <c r="M31" s="120" t="s">
        <v>15</v>
      </c>
      <c r="N31" s="120"/>
      <c r="O31" s="137" t="str">
        <f>C12</f>
        <v>Marista Aparecida</v>
      </c>
    </row>
    <row r="32" spans="2:15" x14ac:dyDescent="0.3">
      <c r="B32" s="52" t="s">
        <v>186</v>
      </c>
      <c r="C32" s="84" t="s">
        <v>129</v>
      </c>
      <c r="D32" s="84" t="s">
        <v>10</v>
      </c>
      <c r="E32" s="99" t="s">
        <v>143</v>
      </c>
      <c r="F32" s="57" t="s">
        <v>225</v>
      </c>
      <c r="G32" s="98" t="s">
        <v>23</v>
      </c>
      <c r="H32" s="75" t="s">
        <v>38</v>
      </c>
      <c r="I32" s="98" t="s">
        <v>12</v>
      </c>
      <c r="J32" s="99" t="s">
        <v>20</v>
      </c>
      <c r="K32" s="98" t="str">
        <f>H10</f>
        <v>Marista João Paulo II</v>
      </c>
      <c r="L32" s="100"/>
      <c r="M32" s="97" t="s">
        <v>15</v>
      </c>
      <c r="N32" s="97"/>
      <c r="O32" s="98" t="str">
        <f>H12</f>
        <v>Marista Ir. Jaime</v>
      </c>
    </row>
    <row r="33" spans="2:15" x14ac:dyDescent="0.3">
      <c r="B33" s="52" t="s">
        <v>171</v>
      </c>
      <c r="C33" s="84" t="s">
        <v>129</v>
      </c>
      <c r="D33" s="84" t="s">
        <v>10</v>
      </c>
      <c r="E33" s="99" t="s">
        <v>143</v>
      </c>
      <c r="F33" s="3" t="s">
        <v>206</v>
      </c>
      <c r="G33" s="98" t="s">
        <v>23</v>
      </c>
      <c r="H33" s="75" t="s">
        <v>38</v>
      </c>
      <c r="I33" s="98" t="s">
        <v>12</v>
      </c>
      <c r="J33" s="99" t="s">
        <v>20</v>
      </c>
      <c r="K33" s="99" t="str">
        <f>H8</f>
        <v>Marista Roque</v>
      </c>
      <c r="L33" s="97"/>
      <c r="M33" s="97" t="s">
        <v>15</v>
      </c>
      <c r="N33" s="97"/>
      <c r="O33" s="99" t="str">
        <f>H11</f>
        <v>Marista São Luis</v>
      </c>
    </row>
    <row r="34" spans="2:15" x14ac:dyDescent="0.3">
      <c r="B34" s="52" t="s">
        <v>187</v>
      </c>
      <c r="C34" s="84" t="s">
        <v>129</v>
      </c>
      <c r="D34" s="84" t="s">
        <v>10</v>
      </c>
      <c r="E34" s="99" t="s">
        <v>143</v>
      </c>
      <c r="F34" s="4" t="s">
        <v>219</v>
      </c>
      <c r="G34" s="98" t="s">
        <v>23</v>
      </c>
      <c r="H34" s="75" t="s">
        <v>38</v>
      </c>
      <c r="I34" s="98" t="s">
        <v>12</v>
      </c>
      <c r="J34" s="99" t="s">
        <v>20</v>
      </c>
      <c r="K34" s="132" t="str">
        <f>H9</f>
        <v>Marista Rosário</v>
      </c>
      <c r="L34" s="132"/>
      <c r="M34" s="97" t="s">
        <v>15</v>
      </c>
      <c r="N34" s="97"/>
      <c r="O34" s="99" t="str">
        <f>H12</f>
        <v>Marista Ir. Jaime</v>
      </c>
    </row>
    <row r="35" spans="2:15" x14ac:dyDescent="0.3">
      <c r="B35" s="52">
        <v>21</v>
      </c>
      <c r="C35" s="84" t="s">
        <v>129</v>
      </c>
      <c r="D35" s="84" t="s">
        <v>10</v>
      </c>
      <c r="E35" s="99" t="s">
        <v>143</v>
      </c>
      <c r="F35" s="21" t="s">
        <v>208</v>
      </c>
      <c r="G35" s="98" t="s">
        <v>23</v>
      </c>
      <c r="H35" s="75" t="s">
        <v>38</v>
      </c>
      <c r="I35" s="101" t="s">
        <v>27</v>
      </c>
      <c r="J35" s="102" t="s">
        <v>74</v>
      </c>
      <c r="K35" s="103" t="s">
        <v>54</v>
      </c>
      <c r="L35" s="101"/>
      <c r="M35" s="101" t="s">
        <v>15</v>
      </c>
      <c r="N35" s="101"/>
      <c r="O35" s="103" t="s">
        <v>53</v>
      </c>
    </row>
    <row r="36" spans="2:15" x14ac:dyDescent="0.3">
      <c r="B36" s="52">
        <v>22</v>
      </c>
      <c r="C36" s="84" t="s">
        <v>129</v>
      </c>
      <c r="D36" s="84" t="s">
        <v>10</v>
      </c>
      <c r="E36" s="99" t="s">
        <v>143</v>
      </c>
      <c r="F36" s="59" t="s">
        <v>227</v>
      </c>
      <c r="G36" s="98" t="s">
        <v>23</v>
      </c>
      <c r="H36" s="75" t="s">
        <v>38</v>
      </c>
      <c r="I36" s="101" t="s">
        <v>27</v>
      </c>
      <c r="J36" s="102" t="s">
        <v>83</v>
      </c>
      <c r="K36" s="103" t="s">
        <v>79</v>
      </c>
      <c r="L36" s="101"/>
      <c r="M36" s="101" t="s">
        <v>15</v>
      </c>
      <c r="N36" s="101"/>
      <c r="O36" s="103" t="s">
        <v>58</v>
      </c>
    </row>
    <row r="37" spans="2:15" x14ac:dyDescent="0.3">
      <c r="B37" s="52">
        <v>23</v>
      </c>
      <c r="C37" s="84" t="s">
        <v>129</v>
      </c>
      <c r="D37" s="84" t="s">
        <v>10</v>
      </c>
      <c r="E37" s="99" t="s">
        <v>143</v>
      </c>
      <c r="F37" s="74" t="s">
        <v>228</v>
      </c>
      <c r="G37" s="98" t="s">
        <v>23</v>
      </c>
      <c r="H37" s="75" t="s">
        <v>38</v>
      </c>
      <c r="I37" s="104" t="s">
        <v>45</v>
      </c>
      <c r="J37" s="100" t="s">
        <v>47</v>
      </c>
      <c r="K37" s="99" t="s">
        <v>59</v>
      </c>
      <c r="L37" s="97"/>
      <c r="M37" s="97" t="s">
        <v>15</v>
      </c>
      <c r="N37" s="97"/>
      <c r="O37" s="99" t="s">
        <v>66</v>
      </c>
    </row>
    <row r="38" spans="2:15" ht="17.25" thickBot="1" x14ac:dyDescent="0.35">
      <c r="B38" s="52">
        <v>24</v>
      </c>
      <c r="C38" s="84" t="s">
        <v>129</v>
      </c>
      <c r="D38" s="84" t="s">
        <v>10</v>
      </c>
      <c r="E38" s="99" t="s">
        <v>143</v>
      </c>
      <c r="F38" s="83" t="s">
        <v>203</v>
      </c>
      <c r="G38" s="98" t="s">
        <v>23</v>
      </c>
      <c r="H38" s="75" t="s">
        <v>38</v>
      </c>
      <c r="I38" s="104" t="s">
        <v>30</v>
      </c>
      <c r="J38" s="100" t="s">
        <v>30</v>
      </c>
      <c r="K38" s="99" t="s">
        <v>63</v>
      </c>
      <c r="L38" s="97"/>
      <c r="M38" s="97" t="s">
        <v>15</v>
      </c>
      <c r="N38" s="97"/>
      <c r="O38" s="99" t="s">
        <v>61</v>
      </c>
    </row>
    <row r="39" spans="2:15" ht="17.25" thickTop="1" x14ac:dyDescent="0.3"/>
  </sheetData>
  <mergeCells count="6">
    <mergeCell ref="L14:N14"/>
    <mergeCell ref="B1:O1"/>
    <mergeCell ref="B7:C7"/>
    <mergeCell ref="G7:H7"/>
    <mergeCell ref="J7:K7"/>
    <mergeCell ref="N7:O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53"/>
  <sheetViews>
    <sheetView topLeftCell="A21" zoomScale="90" zoomScaleNormal="90" workbookViewId="0">
      <selection activeCell="E53" sqref="E53"/>
    </sheetView>
  </sheetViews>
  <sheetFormatPr defaultRowHeight="16.5" x14ac:dyDescent="0.3"/>
  <cols>
    <col min="1" max="1" width="3.125" customWidth="1"/>
    <col min="2" max="2" width="7.875" customWidth="1"/>
    <col min="3" max="3" width="18.5" customWidth="1"/>
    <col min="4" max="4" width="10.5" bestFit="1" customWidth="1"/>
    <col min="5" max="5" width="15.625" customWidth="1"/>
    <col min="6" max="6" width="12.25" bestFit="1" customWidth="1"/>
    <col min="7" max="7" width="9.25" bestFit="1" customWidth="1"/>
    <col min="8" max="8" width="19" bestFit="1" customWidth="1"/>
    <col min="9" max="9" width="15.375" customWidth="1"/>
    <col min="10" max="10" width="6.875" customWidth="1"/>
    <col min="11" max="11" width="21.75" bestFit="1" customWidth="1"/>
    <col min="12" max="12" width="5.625" customWidth="1"/>
    <col min="13" max="13" width="2" customWidth="1"/>
    <col min="14" max="14" width="5.625" customWidth="1"/>
    <col min="15" max="15" width="21.5" bestFit="1" customWidth="1"/>
    <col min="17" max="17" width="2.875" customWidth="1"/>
    <col min="18" max="18" width="9.5" customWidth="1"/>
    <col min="19" max="19" width="8.75" bestFit="1" customWidth="1"/>
    <col min="20" max="20" width="10.75" bestFit="1" customWidth="1"/>
    <col min="21" max="21" width="4.875" bestFit="1" customWidth="1"/>
    <col min="22" max="22" width="5.875" bestFit="1" customWidth="1"/>
    <col min="23" max="23" width="11" bestFit="1" customWidth="1"/>
    <col min="24" max="24" width="13.5" bestFit="1" customWidth="1"/>
    <col min="25" max="25" width="5.75" bestFit="1" customWidth="1"/>
    <col min="26" max="26" width="16.875" bestFit="1" customWidth="1"/>
    <col min="27" max="27" width="5" customWidth="1"/>
    <col min="28" max="28" width="1.875" bestFit="1" customWidth="1"/>
    <col min="29" max="29" width="5" customWidth="1"/>
    <col min="30" max="30" width="17.5" bestFit="1" customWidth="1"/>
  </cols>
  <sheetData>
    <row r="1" spans="2:15" ht="25.5" x14ac:dyDescent="0.3">
      <c r="B1" s="261" t="s">
        <v>85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2:15" x14ac:dyDescent="0.3">
      <c r="B2" s="34"/>
      <c r="C2" s="1"/>
      <c r="D2" s="1"/>
      <c r="E2" s="37"/>
      <c r="F2" s="40"/>
      <c r="G2" s="56"/>
      <c r="H2" s="56"/>
      <c r="I2" s="1"/>
      <c r="J2" s="1"/>
      <c r="K2" s="62"/>
      <c r="L2" s="1"/>
      <c r="M2" s="62"/>
      <c r="N2" s="1"/>
      <c r="O2" s="62"/>
    </row>
    <row r="3" spans="2:15" x14ac:dyDescent="0.3">
      <c r="B3" s="248" t="s">
        <v>244</v>
      </c>
      <c r="C3" s="248"/>
    </row>
    <row r="4" spans="2:15" x14ac:dyDescent="0.3">
      <c r="B4" s="248"/>
      <c r="C4" s="248" t="s">
        <v>245</v>
      </c>
    </row>
    <row r="5" spans="2:15" x14ac:dyDescent="0.3">
      <c r="C5" s="60" t="s">
        <v>107</v>
      </c>
    </row>
    <row r="6" spans="2:15" x14ac:dyDescent="0.3">
      <c r="C6" s="63" t="s">
        <v>108</v>
      </c>
    </row>
    <row r="7" spans="2:15" ht="16.5" customHeight="1" x14ac:dyDescent="0.3">
      <c r="C7" s="163" t="s">
        <v>109</v>
      </c>
    </row>
    <row r="8" spans="2:15" x14ac:dyDescent="0.3">
      <c r="B8" t="s">
        <v>130</v>
      </c>
    </row>
    <row r="9" spans="2:15" x14ac:dyDescent="0.3">
      <c r="B9" s="85" t="s">
        <v>178</v>
      </c>
      <c r="C9" s="1"/>
      <c r="D9" s="1"/>
      <c r="E9" s="37"/>
      <c r="F9" s="36"/>
      <c r="G9" s="37"/>
      <c r="H9" s="37"/>
      <c r="I9" s="35"/>
      <c r="J9" s="38"/>
      <c r="K9" s="35"/>
      <c r="L9" s="39"/>
      <c r="M9" s="39"/>
      <c r="N9" s="39"/>
      <c r="O9" s="35"/>
    </row>
    <row r="10" spans="2:15" x14ac:dyDescent="0.3">
      <c r="B10" s="85"/>
      <c r="C10" s="1"/>
      <c r="D10" s="1"/>
      <c r="E10" s="37"/>
      <c r="F10" s="36"/>
      <c r="G10" s="37"/>
      <c r="H10" s="37"/>
      <c r="I10" s="35"/>
      <c r="J10" s="38"/>
      <c r="K10" s="35"/>
      <c r="L10" s="39"/>
      <c r="M10" s="39"/>
      <c r="N10" s="39"/>
      <c r="O10" s="35"/>
    </row>
    <row r="11" spans="2:15" x14ac:dyDescent="0.3">
      <c r="B11" s="61" t="s">
        <v>106</v>
      </c>
    </row>
    <row r="12" spans="2:15" x14ac:dyDescent="0.3">
      <c r="B12" s="257" t="s">
        <v>99</v>
      </c>
      <c r="C12" s="257"/>
      <c r="G12" s="258" t="s">
        <v>100</v>
      </c>
      <c r="H12" s="259"/>
      <c r="J12" s="260"/>
      <c r="K12" s="260"/>
      <c r="L12" s="49"/>
      <c r="M12" s="49"/>
      <c r="N12" s="257" t="s">
        <v>101</v>
      </c>
      <c r="O12" s="257"/>
    </row>
    <row r="13" spans="2:15" ht="17.25" thickBot="1" x14ac:dyDescent="0.35">
      <c r="B13" s="53">
        <v>1</v>
      </c>
      <c r="C13" s="177" t="s">
        <v>243</v>
      </c>
      <c r="G13" s="53">
        <v>5</v>
      </c>
      <c r="H13" s="177" t="s">
        <v>14</v>
      </c>
      <c r="J13" s="49"/>
      <c r="K13" s="49"/>
      <c r="L13" s="49"/>
      <c r="M13" s="49"/>
      <c r="N13" s="53">
        <v>10</v>
      </c>
      <c r="O13" s="177" t="s">
        <v>120</v>
      </c>
    </row>
    <row r="14" spans="2:15" ht="17.25" thickBot="1" x14ac:dyDescent="0.35">
      <c r="B14" s="53">
        <v>2</v>
      </c>
      <c r="C14" s="177" t="s">
        <v>21</v>
      </c>
      <c r="G14" s="53">
        <v>6</v>
      </c>
      <c r="H14" s="177" t="s">
        <v>236</v>
      </c>
      <c r="J14" s="49"/>
      <c r="K14" s="49"/>
      <c r="L14" s="49"/>
      <c r="M14" s="49"/>
      <c r="N14" s="53">
        <v>11</v>
      </c>
      <c r="O14" s="177" t="s">
        <v>17</v>
      </c>
    </row>
    <row r="15" spans="2:15" ht="17.25" thickBot="1" x14ac:dyDescent="0.35">
      <c r="B15" s="53">
        <v>3</v>
      </c>
      <c r="C15" s="177" t="s">
        <v>121</v>
      </c>
      <c r="G15" s="53">
        <v>7</v>
      </c>
      <c r="H15" s="177" t="s">
        <v>19</v>
      </c>
      <c r="J15" s="49"/>
      <c r="K15" s="49"/>
      <c r="L15" s="49"/>
      <c r="M15" s="49"/>
      <c r="N15" s="53">
        <v>12</v>
      </c>
      <c r="O15" s="177" t="s">
        <v>242</v>
      </c>
    </row>
    <row r="16" spans="2:15" ht="17.25" thickBot="1" x14ac:dyDescent="0.35">
      <c r="B16" s="53">
        <v>4</v>
      </c>
      <c r="C16" s="177" t="s">
        <v>238</v>
      </c>
      <c r="G16" s="53">
        <v>8</v>
      </c>
      <c r="H16" s="177" t="s">
        <v>122</v>
      </c>
      <c r="J16" s="49"/>
      <c r="K16" s="49"/>
      <c r="L16" s="49"/>
      <c r="M16" s="49"/>
      <c r="N16" s="54">
        <v>13</v>
      </c>
      <c r="O16" s="178" t="s">
        <v>239</v>
      </c>
    </row>
    <row r="17" spans="2:15" ht="17.25" thickBot="1" x14ac:dyDescent="0.35">
      <c r="G17" s="54">
        <v>9</v>
      </c>
      <c r="H17" s="177" t="s">
        <v>16</v>
      </c>
      <c r="N17" s="54">
        <v>14</v>
      </c>
      <c r="O17" s="178" t="s">
        <v>22</v>
      </c>
    </row>
    <row r="19" spans="2:15" x14ac:dyDescent="0.3">
      <c r="B19" s="87" t="s">
        <v>0</v>
      </c>
      <c r="C19" s="87" t="s">
        <v>43</v>
      </c>
      <c r="D19" s="87" t="s">
        <v>44</v>
      </c>
      <c r="E19" s="87" t="s">
        <v>1</v>
      </c>
      <c r="F19" s="87" t="s">
        <v>2</v>
      </c>
      <c r="G19" s="87" t="s">
        <v>3</v>
      </c>
      <c r="H19" s="87" t="s">
        <v>4</v>
      </c>
      <c r="I19" s="87" t="s">
        <v>5</v>
      </c>
      <c r="J19" s="87" t="s">
        <v>6</v>
      </c>
      <c r="K19" s="87" t="s">
        <v>7</v>
      </c>
      <c r="L19" s="256" t="s">
        <v>8</v>
      </c>
      <c r="M19" s="256"/>
      <c r="N19" s="256"/>
      <c r="O19" s="87" t="s">
        <v>9</v>
      </c>
    </row>
    <row r="20" spans="2:15" x14ac:dyDescent="0.3">
      <c r="B20" s="52" t="s">
        <v>144</v>
      </c>
      <c r="C20" s="84" t="s">
        <v>131</v>
      </c>
      <c r="D20" s="84" t="s">
        <v>10</v>
      </c>
      <c r="E20" s="98" t="s">
        <v>142</v>
      </c>
      <c r="F20" s="159" t="s">
        <v>190</v>
      </c>
      <c r="G20" s="98" t="s">
        <v>11</v>
      </c>
      <c r="H20" s="159" t="s">
        <v>192</v>
      </c>
      <c r="I20" s="98" t="s">
        <v>12</v>
      </c>
      <c r="J20" s="97" t="s">
        <v>18</v>
      </c>
      <c r="K20" s="99" t="str">
        <f>C13</f>
        <v>Marista Sant’Ana</v>
      </c>
      <c r="L20" s="97"/>
      <c r="M20" s="97" t="s">
        <v>15</v>
      </c>
      <c r="N20" s="84"/>
      <c r="O20" s="95" t="str">
        <f>C14</f>
        <v>Marista Champagnat</v>
      </c>
    </row>
    <row r="21" spans="2:15" x14ac:dyDescent="0.3">
      <c r="B21" s="52" t="s">
        <v>148</v>
      </c>
      <c r="C21" s="84" t="s">
        <v>131</v>
      </c>
      <c r="D21" s="84" t="s">
        <v>10</v>
      </c>
      <c r="E21" s="98" t="s">
        <v>142</v>
      </c>
      <c r="F21" s="96" t="s">
        <v>197</v>
      </c>
      <c r="G21" s="105" t="s">
        <v>11</v>
      </c>
      <c r="H21" s="159" t="s">
        <v>192</v>
      </c>
      <c r="I21" s="84" t="s">
        <v>12</v>
      </c>
      <c r="J21" s="84" t="s">
        <v>18</v>
      </c>
      <c r="K21" s="95" t="str">
        <f>C15</f>
        <v>Marista Pio XII</v>
      </c>
      <c r="L21" s="84"/>
      <c r="M21" s="95" t="s">
        <v>15</v>
      </c>
      <c r="N21" s="84"/>
      <c r="O21" s="95" t="str">
        <f>C16</f>
        <v>Marista Graças</v>
      </c>
    </row>
    <row r="22" spans="2:15" x14ac:dyDescent="0.3">
      <c r="B22" s="52" t="s">
        <v>180</v>
      </c>
      <c r="C22" s="84" t="s">
        <v>131</v>
      </c>
      <c r="D22" s="84" t="s">
        <v>10</v>
      </c>
      <c r="E22" s="98" t="s">
        <v>142</v>
      </c>
      <c r="F22" s="96" t="s">
        <v>200</v>
      </c>
      <c r="G22" s="105" t="s">
        <v>11</v>
      </c>
      <c r="H22" s="159" t="s">
        <v>192</v>
      </c>
      <c r="I22" s="84" t="s">
        <v>12</v>
      </c>
      <c r="J22" s="84" t="s">
        <v>18</v>
      </c>
      <c r="K22" s="95" t="str">
        <f>C13</f>
        <v>Marista Sant’Ana</v>
      </c>
      <c r="L22" s="84"/>
      <c r="M22" s="95" t="s">
        <v>15</v>
      </c>
      <c r="N22" s="84"/>
      <c r="O22" s="95" t="str">
        <f>C15</f>
        <v>Marista Pio XII</v>
      </c>
    </row>
    <row r="23" spans="2:15" x14ac:dyDescent="0.3">
      <c r="B23" s="52" t="s">
        <v>154</v>
      </c>
      <c r="C23" s="84" t="s">
        <v>131</v>
      </c>
      <c r="D23" s="84" t="s">
        <v>10</v>
      </c>
      <c r="E23" s="98" t="s">
        <v>142</v>
      </c>
      <c r="F23" s="96" t="s">
        <v>203</v>
      </c>
      <c r="G23" s="105" t="s">
        <v>11</v>
      </c>
      <c r="H23" s="159" t="s">
        <v>192</v>
      </c>
      <c r="I23" s="84" t="s">
        <v>12</v>
      </c>
      <c r="J23" s="84" t="s">
        <v>18</v>
      </c>
      <c r="K23" s="95" t="str">
        <f>C14</f>
        <v>Marista Champagnat</v>
      </c>
      <c r="L23" s="84"/>
      <c r="M23" s="95" t="s">
        <v>15</v>
      </c>
      <c r="N23" s="84"/>
      <c r="O23" s="95" t="str">
        <f>C16</f>
        <v>Marista Graças</v>
      </c>
    </row>
    <row r="24" spans="2:15" x14ac:dyDescent="0.3">
      <c r="B24" s="52" t="s">
        <v>145</v>
      </c>
      <c r="C24" s="84" t="s">
        <v>131</v>
      </c>
      <c r="D24" s="84" t="s">
        <v>10</v>
      </c>
      <c r="E24" s="98" t="s">
        <v>142</v>
      </c>
      <c r="F24" s="96" t="s">
        <v>195</v>
      </c>
      <c r="G24" s="105" t="s">
        <v>11</v>
      </c>
      <c r="H24" s="159" t="s">
        <v>192</v>
      </c>
      <c r="I24" s="84" t="s">
        <v>12</v>
      </c>
      <c r="J24" s="84" t="s">
        <v>20</v>
      </c>
      <c r="K24" s="95" t="str">
        <f>H13</f>
        <v>Marista Santa Maria</v>
      </c>
      <c r="L24" s="84"/>
      <c r="M24" s="95" t="s">
        <v>15</v>
      </c>
      <c r="N24" s="84"/>
      <c r="O24" s="95" t="str">
        <f>H14</f>
        <v>Marista Roque</v>
      </c>
    </row>
    <row r="25" spans="2:15" x14ac:dyDescent="0.3">
      <c r="B25" s="52" t="s">
        <v>149</v>
      </c>
      <c r="C25" s="84" t="s">
        <v>131</v>
      </c>
      <c r="D25" s="84" t="s">
        <v>10</v>
      </c>
      <c r="E25" s="98" t="s">
        <v>142</v>
      </c>
      <c r="F25" s="96" t="s">
        <v>196</v>
      </c>
      <c r="G25" s="105" t="s">
        <v>11</v>
      </c>
      <c r="H25" s="159" t="s">
        <v>192</v>
      </c>
      <c r="I25" s="84" t="s">
        <v>12</v>
      </c>
      <c r="J25" s="84" t="s">
        <v>20</v>
      </c>
      <c r="K25" s="95" t="str">
        <f>H15</f>
        <v>Marista Rosário</v>
      </c>
      <c r="L25" s="84"/>
      <c r="M25" s="95" t="s">
        <v>15</v>
      </c>
      <c r="N25" s="84"/>
      <c r="O25" s="95" t="str">
        <f>H16</f>
        <v>Marista São Francisco</v>
      </c>
    </row>
    <row r="26" spans="2:15" x14ac:dyDescent="0.3">
      <c r="B26" s="52" t="s">
        <v>182</v>
      </c>
      <c r="C26" s="84" t="s">
        <v>131</v>
      </c>
      <c r="D26" s="84" t="s">
        <v>10</v>
      </c>
      <c r="E26" s="98" t="s">
        <v>142</v>
      </c>
      <c r="F26" s="94" t="s">
        <v>198</v>
      </c>
      <c r="G26" s="105" t="s">
        <v>11</v>
      </c>
      <c r="H26" s="159" t="s">
        <v>192</v>
      </c>
      <c r="I26" s="84" t="s">
        <v>12</v>
      </c>
      <c r="J26" s="84" t="s">
        <v>20</v>
      </c>
      <c r="K26" s="95" t="str">
        <f>H13</f>
        <v>Marista Santa Maria</v>
      </c>
      <c r="L26" s="84"/>
      <c r="M26" s="95" t="s">
        <v>15</v>
      </c>
      <c r="N26" s="84"/>
      <c r="O26" s="95" t="str">
        <f>H17</f>
        <v>Marista São Pedro</v>
      </c>
    </row>
    <row r="27" spans="2:15" x14ac:dyDescent="0.3">
      <c r="B27" s="52" t="s">
        <v>155</v>
      </c>
      <c r="C27" s="84" t="s">
        <v>131</v>
      </c>
      <c r="D27" s="84" t="s">
        <v>10</v>
      </c>
      <c r="E27" s="98" t="s">
        <v>142</v>
      </c>
      <c r="F27" s="96" t="s">
        <v>199</v>
      </c>
      <c r="G27" s="105" t="s">
        <v>11</v>
      </c>
      <c r="H27" s="159" t="s">
        <v>192</v>
      </c>
      <c r="I27" s="84" t="s">
        <v>12</v>
      </c>
      <c r="J27" s="84" t="s">
        <v>20</v>
      </c>
      <c r="K27" s="95" t="str">
        <f>H14</f>
        <v>Marista Roque</v>
      </c>
      <c r="L27" s="84"/>
      <c r="M27" s="95" t="s">
        <v>15</v>
      </c>
      <c r="N27" s="84"/>
      <c r="O27" s="95" t="str">
        <f>H15</f>
        <v>Marista Rosário</v>
      </c>
    </row>
    <row r="28" spans="2:15" x14ac:dyDescent="0.3">
      <c r="B28" s="52" t="s">
        <v>183</v>
      </c>
      <c r="C28" s="84" t="s">
        <v>131</v>
      </c>
      <c r="D28" s="84" t="s">
        <v>10</v>
      </c>
      <c r="E28" s="98" t="s">
        <v>142</v>
      </c>
      <c r="F28" s="96" t="s">
        <v>201</v>
      </c>
      <c r="G28" s="105" t="s">
        <v>11</v>
      </c>
      <c r="H28" s="159" t="s">
        <v>192</v>
      </c>
      <c r="I28" s="84" t="s">
        <v>12</v>
      </c>
      <c r="J28" s="84" t="s">
        <v>20</v>
      </c>
      <c r="K28" s="95" t="str">
        <f>H16</f>
        <v>Marista São Francisco</v>
      </c>
      <c r="L28" s="84"/>
      <c r="M28" s="95" t="s">
        <v>15</v>
      </c>
      <c r="N28" s="84"/>
      <c r="O28" s="95" t="str">
        <f>H17</f>
        <v>Marista São Pedro</v>
      </c>
    </row>
    <row r="29" spans="2:15" x14ac:dyDescent="0.3">
      <c r="B29" s="52" t="s">
        <v>161</v>
      </c>
      <c r="C29" s="84" t="s">
        <v>131</v>
      </c>
      <c r="D29" s="84" t="s">
        <v>10</v>
      </c>
      <c r="E29" s="98" t="s">
        <v>142</v>
      </c>
      <c r="F29" s="94" t="s">
        <v>202</v>
      </c>
      <c r="G29" s="105" t="s">
        <v>11</v>
      </c>
      <c r="H29" s="159" t="s">
        <v>192</v>
      </c>
      <c r="I29" s="84" t="s">
        <v>12</v>
      </c>
      <c r="J29" s="84" t="s">
        <v>20</v>
      </c>
      <c r="K29" s="95" t="str">
        <f>H13</f>
        <v>Marista Santa Maria</v>
      </c>
      <c r="L29" s="84"/>
      <c r="M29" s="95" t="s">
        <v>15</v>
      </c>
      <c r="N29" s="84"/>
      <c r="O29" s="95" t="str">
        <f>H15</f>
        <v>Marista Rosário</v>
      </c>
    </row>
    <row r="30" spans="2:15" x14ac:dyDescent="0.3">
      <c r="B30" s="107" t="s">
        <v>165</v>
      </c>
      <c r="C30" s="108" t="s">
        <v>131</v>
      </c>
      <c r="D30" s="108" t="s">
        <v>10</v>
      </c>
      <c r="E30" s="109" t="s">
        <v>142</v>
      </c>
      <c r="F30" s="96" t="s">
        <v>204</v>
      </c>
      <c r="G30" s="110" t="s">
        <v>11</v>
      </c>
      <c r="H30" s="159" t="s">
        <v>192</v>
      </c>
      <c r="I30" s="108" t="s">
        <v>12</v>
      </c>
      <c r="J30" s="108" t="s">
        <v>20</v>
      </c>
      <c r="K30" s="112" t="str">
        <f>H14</f>
        <v>Marista Roque</v>
      </c>
      <c r="L30" s="108"/>
      <c r="M30" s="112" t="s">
        <v>15</v>
      </c>
      <c r="N30" s="108"/>
      <c r="O30" s="112" t="str">
        <f>H16</f>
        <v>Marista São Francisco</v>
      </c>
    </row>
    <row r="31" spans="2:15" x14ac:dyDescent="0.3">
      <c r="B31" s="52" t="s">
        <v>146</v>
      </c>
      <c r="C31" s="84" t="s">
        <v>131</v>
      </c>
      <c r="D31" s="84" t="s">
        <v>10</v>
      </c>
      <c r="E31" s="98" t="s">
        <v>142</v>
      </c>
      <c r="F31" s="96" t="s">
        <v>195</v>
      </c>
      <c r="G31" s="105" t="s">
        <v>11</v>
      </c>
      <c r="H31" s="159" t="s">
        <v>193</v>
      </c>
      <c r="I31" s="84" t="s">
        <v>12</v>
      </c>
      <c r="J31" s="84" t="s">
        <v>13</v>
      </c>
      <c r="K31" s="95" t="str">
        <f>O15</f>
        <v>Marista São Luís</v>
      </c>
      <c r="L31" s="84"/>
      <c r="M31" s="95" t="s">
        <v>15</v>
      </c>
      <c r="N31" s="84"/>
      <c r="O31" s="95" t="str">
        <f>O16</f>
        <v>Marista Maria Imaculada</v>
      </c>
    </row>
    <row r="32" spans="2:15" x14ac:dyDescent="0.3">
      <c r="B32" s="52" t="s">
        <v>150</v>
      </c>
      <c r="C32" s="84" t="s">
        <v>131</v>
      </c>
      <c r="D32" s="84" t="s">
        <v>10</v>
      </c>
      <c r="E32" s="98" t="s">
        <v>142</v>
      </c>
      <c r="F32" s="96" t="s">
        <v>196</v>
      </c>
      <c r="G32" s="105" t="s">
        <v>11</v>
      </c>
      <c r="H32" s="159" t="s">
        <v>193</v>
      </c>
      <c r="I32" s="84" t="s">
        <v>12</v>
      </c>
      <c r="J32" s="84" t="s">
        <v>13</v>
      </c>
      <c r="K32" s="95" t="str">
        <f>O13</f>
        <v>Marista João Paulo II</v>
      </c>
      <c r="L32" s="84"/>
      <c r="M32" s="95" t="s">
        <v>15</v>
      </c>
      <c r="N32" s="97"/>
      <c r="O32" s="98" t="str">
        <f>O14</f>
        <v>Marista Ipanema</v>
      </c>
    </row>
    <row r="33" spans="2:15" x14ac:dyDescent="0.3">
      <c r="B33" s="52" t="s">
        <v>152</v>
      </c>
      <c r="C33" s="84" t="s">
        <v>131</v>
      </c>
      <c r="D33" s="84" t="s">
        <v>10</v>
      </c>
      <c r="E33" s="98" t="s">
        <v>142</v>
      </c>
      <c r="F33" s="94" t="s">
        <v>198</v>
      </c>
      <c r="G33" s="105" t="s">
        <v>11</v>
      </c>
      <c r="H33" s="159" t="s">
        <v>193</v>
      </c>
      <c r="I33" s="84" t="s">
        <v>12</v>
      </c>
      <c r="J33" s="84" t="s">
        <v>13</v>
      </c>
      <c r="K33" s="95" t="str">
        <f>O13</f>
        <v>Marista João Paulo II</v>
      </c>
      <c r="L33" s="84"/>
      <c r="M33" s="95" t="s">
        <v>15</v>
      </c>
      <c r="N33" s="84"/>
      <c r="O33" s="95" t="str">
        <f>O17</f>
        <v>Marista Conceição</v>
      </c>
    </row>
    <row r="34" spans="2:15" x14ac:dyDescent="0.3">
      <c r="B34" s="52" t="s">
        <v>156</v>
      </c>
      <c r="C34" s="84" t="s">
        <v>131</v>
      </c>
      <c r="D34" s="84" t="s">
        <v>10</v>
      </c>
      <c r="E34" s="98" t="s">
        <v>142</v>
      </c>
      <c r="F34" s="96" t="s">
        <v>199</v>
      </c>
      <c r="G34" s="98" t="s">
        <v>11</v>
      </c>
      <c r="H34" s="159" t="s">
        <v>193</v>
      </c>
      <c r="I34" s="98" t="s">
        <v>12</v>
      </c>
      <c r="J34" s="98" t="s">
        <v>13</v>
      </c>
      <c r="K34" s="98" t="str">
        <f>O14</f>
        <v>Marista Ipanema</v>
      </c>
      <c r="L34" s="100"/>
      <c r="M34" s="97" t="s">
        <v>15</v>
      </c>
      <c r="N34" s="84"/>
      <c r="O34" s="95" t="str">
        <f>O15</f>
        <v>Marista São Luís</v>
      </c>
    </row>
    <row r="35" spans="2:15" x14ac:dyDescent="0.3">
      <c r="B35" s="52" t="s">
        <v>158</v>
      </c>
      <c r="C35" s="84" t="s">
        <v>131</v>
      </c>
      <c r="D35" s="84" t="s">
        <v>10</v>
      </c>
      <c r="E35" s="98" t="s">
        <v>142</v>
      </c>
      <c r="F35" s="96" t="s">
        <v>201</v>
      </c>
      <c r="G35" s="98" t="s">
        <v>11</v>
      </c>
      <c r="H35" s="159" t="s">
        <v>193</v>
      </c>
      <c r="I35" s="98" t="s">
        <v>12</v>
      </c>
      <c r="J35" s="100" t="s">
        <v>13</v>
      </c>
      <c r="K35" s="98" t="str">
        <f>O16</f>
        <v>Marista Maria Imaculada</v>
      </c>
      <c r="L35" s="100"/>
      <c r="M35" s="97" t="s">
        <v>15</v>
      </c>
      <c r="N35" s="97"/>
      <c r="O35" s="99" t="str">
        <f>O17</f>
        <v>Marista Conceição</v>
      </c>
    </row>
    <row r="36" spans="2:15" x14ac:dyDescent="0.3">
      <c r="B36" s="52" t="s">
        <v>162</v>
      </c>
      <c r="C36" s="84" t="s">
        <v>131</v>
      </c>
      <c r="D36" s="84" t="s">
        <v>10</v>
      </c>
      <c r="E36" s="98" t="s">
        <v>142</v>
      </c>
      <c r="F36" s="94" t="s">
        <v>202</v>
      </c>
      <c r="G36" s="105" t="s">
        <v>11</v>
      </c>
      <c r="H36" s="159" t="s">
        <v>193</v>
      </c>
      <c r="I36" s="84" t="s">
        <v>12</v>
      </c>
      <c r="J36" s="84" t="s">
        <v>13</v>
      </c>
      <c r="K36" s="95" t="str">
        <f>O13</f>
        <v>Marista João Paulo II</v>
      </c>
      <c r="L36" s="84"/>
      <c r="M36" s="95" t="s">
        <v>15</v>
      </c>
      <c r="N36" s="97"/>
      <c r="O36" s="98" t="str">
        <f>O15</f>
        <v>Marista São Luís</v>
      </c>
    </row>
    <row r="37" spans="2:15" ht="17.25" thickBot="1" x14ac:dyDescent="0.35">
      <c r="B37" s="113" t="s">
        <v>166</v>
      </c>
      <c r="C37" s="114" t="s">
        <v>131</v>
      </c>
      <c r="D37" s="114" t="s">
        <v>10</v>
      </c>
      <c r="E37" s="115" t="s">
        <v>142</v>
      </c>
      <c r="F37" s="160" t="s">
        <v>204</v>
      </c>
      <c r="G37" s="116" t="s">
        <v>11</v>
      </c>
      <c r="H37" s="162" t="s">
        <v>193</v>
      </c>
      <c r="I37" s="114" t="s">
        <v>12</v>
      </c>
      <c r="J37" s="114" t="s">
        <v>13</v>
      </c>
      <c r="K37" s="117" t="str">
        <f>O14</f>
        <v>Marista Ipanema</v>
      </c>
      <c r="L37" s="114"/>
      <c r="M37" s="117" t="s">
        <v>15</v>
      </c>
      <c r="N37" s="114"/>
      <c r="O37" s="117" t="str">
        <f>O16</f>
        <v>Marista Maria Imaculada</v>
      </c>
    </row>
    <row r="38" spans="2:15" ht="17.25" thickTop="1" x14ac:dyDescent="0.3">
      <c r="B38" s="107" t="s">
        <v>186</v>
      </c>
      <c r="C38" s="108" t="s">
        <v>131</v>
      </c>
      <c r="D38" s="108" t="s">
        <v>10</v>
      </c>
      <c r="E38" s="109" t="s">
        <v>143</v>
      </c>
      <c r="F38" s="77" t="s">
        <v>189</v>
      </c>
      <c r="G38" s="110" t="s">
        <v>23</v>
      </c>
      <c r="H38" s="25" t="s">
        <v>25</v>
      </c>
      <c r="I38" s="108" t="s">
        <v>12</v>
      </c>
      <c r="J38" s="108" t="s">
        <v>20</v>
      </c>
      <c r="K38" s="112" t="str">
        <f>H15</f>
        <v>Marista Rosário</v>
      </c>
      <c r="L38" s="108"/>
      <c r="M38" s="112" t="s">
        <v>15</v>
      </c>
      <c r="N38" s="108"/>
      <c r="O38" s="112" t="str">
        <f>H17</f>
        <v>Marista São Pedro</v>
      </c>
    </row>
    <row r="39" spans="2:15" x14ac:dyDescent="0.3">
      <c r="B39" s="52" t="s">
        <v>171</v>
      </c>
      <c r="C39" s="84" t="s">
        <v>131</v>
      </c>
      <c r="D39" s="84" t="s">
        <v>10</v>
      </c>
      <c r="E39" s="98" t="s">
        <v>143</v>
      </c>
      <c r="F39" s="9" t="s">
        <v>216</v>
      </c>
      <c r="G39" s="105" t="s">
        <v>23</v>
      </c>
      <c r="H39" s="78" t="s">
        <v>25</v>
      </c>
      <c r="I39" s="84" t="s">
        <v>12</v>
      </c>
      <c r="J39" s="84" t="s">
        <v>20</v>
      </c>
      <c r="K39" s="95" t="str">
        <f>H13</f>
        <v>Marista Santa Maria</v>
      </c>
      <c r="L39" s="84"/>
      <c r="M39" s="95" t="s">
        <v>15</v>
      </c>
      <c r="N39" s="84"/>
      <c r="O39" s="95" t="str">
        <f>H16</f>
        <v>Marista São Francisco</v>
      </c>
    </row>
    <row r="40" spans="2:15" x14ac:dyDescent="0.3">
      <c r="B40" s="52" t="s">
        <v>187</v>
      </c>
      <c r="C40" s="84" t="s">
        <v>131</v>
      </c>
      <c r="D40" s="84" t="s">
        <v>10</v>
      </c>
      <c r="E40" s="98" t="s">
        <v>143</v>
      </c>
      <c r="F40" s="9" t="s">
        <v>217</v>
      </c>
      <c r="G40" s="105" t="s">
        <v>23</v>
      </c>
      <c r="H40" s="78" t="s">
        <v>25</v>
      </c>
      <c r="I40" s="84" t="s">
        <v>12</v>
      </c>
      <c r="J40" s="84" t="s">
        <v>20</v>
      </c>
      <c r="K40" s="95" t="str">
        <f>H14</f>
        <v>Marista Roque</v>
      </c>
      <c r="L40" s="84"/>
      <c r="M40" s="95" t="s">
        <v>15</v>
      </c>
      <c r="N40" s="97"/>
      <c r="O40" s="98" t="str">
        <f>H17</f>
        <v>Marista São Pedro</v>
      </c>
    </row>
    <row r="41" spans="2:15" x14ac:dyDescent="0.3">
      <c r="B41" s="52" t="s">
        <v>168</v>
      </c>
      <c r="C41" s="84" t="s">
        <v>131</v>
      </c>
      <c r="D41" s="84" t="s">
        <v>10</v>
      </c>
      <c r="E41" s="98" t="s">
        <v>143</v>
      </c>
      <c r="F41" s="77" t="s">
        <v>189</v>
      </c>
      <c r="G41" s="105" t="s">
        <v>23</v>
      </c>
      <c r="H41" s="78" t="s">
        <v>26</v>
      </c>
      <c r="I41" s="98" t="s">
        <v>12</v>
      </c>
      <c r="J41" s="97" t="s">
        <v>13</v>
      </c>
      <c r="K41" s="99" t="str">
        <f>O15</f>
        <v>Marista São Luís</v>
      </c>
      <c r="L41" s="97"/>
      <c r="M41" s="97" t="s">
        <v>15</v>
      </c>
      <c r="N41" s="84"/>
      <c r="O41" s="95" t="str">
        <f>O17</f>
        <v>Marista Conceição</v>
      </c>
    </row>
    <row r="42" spans="2:15" x14ac:dyDescent="0.3">
      <c r="B42" s="52" t="s">
        <v>181</v>
      </c>
      <c r="C42" s="84" t="s">
        <v>131</v>
      </c>
      <c r="D42" s="84" t="s">
        <v>10</v>
      </c>
      <c r="E42" s="98" t="s">
        <v>143</v>
      </c>
      <c r="F42" s="161" t="s">
        <v>215</v>
      </c>
      <c r="G42" s="105" t="s">
        <v>23</v>
      </c>
      <c r="H42" s="78" t="s">
        <v>26</v>
      </c>
      <c r="I42" s="84" t="s">
        <v>12</v>
      </c>
      <c r="J42" s="84" t="s">
        <v>18</v>
      </c>
      <c r="K42" s="95" t="str">
        <f>C13</f>
        <v>Marista Sant’Ana</v>
      </c>
      <c r="L42" s="84"/>
      <c r="M42" s="95" t="s">
        <v>15</v>
      </c>
      <c r="N42" s="84"/>
      <c r="O42" s="95" t="str">
        <f>C16</f>
        <v>Marista Graças</v>
      </c>
    </row>
    <row r="43" spans="2:15" x14ac:dyDescent="0.3">
      <c r="B43" s="180" t="s">
        <v>172</v>
      </c>
      <c r="C43" s="140" t="s">
        <v>131</v>
      </c>
      <c r="D43" s="140" t="s">
        <v>10</v>
      </c>
      <c r="E43" s="166" t="s">
        <v>143</v>
      </c>
      <c r="F43" s="181" t="s">
        <v>217</v>
      </c>
      <c r="G43" s="182" t="s">
        <v>23</v>
      </c>
      <c r="H43" s="183" t="s">
        <v>26</v>
      </c>
      <c r="I43" s="166" t="s">
        <v>12</v>
      </c>
      <c r="J43" s="166" t="s">
        <v>13</v>
      </c>
      <c r="K43" s="166" t="str">
        <f>O13</f>
        <v>Marista João Paulo II</v>
      </c>
      <c r="L43" s="176"/>
      <c r="M43" s="142" t="s">
        <v>15</v>
      </c>
      <c r="N43" s="140"/>
      <c r="O43" s="184" t="str">
        <f>O16</f>
        <v>Marista Maria Imaculada</v>
      </c>
    </row>
    <row r="44" spans="2:15" x14ac:dyDescent="0.3">
      <c r="B44" s="52" t="s">
        <v>160</v>
      </c>
      <c r="C44" s="84" t="s">
        <v>131</v>
      </c>
      <c r="D44" s="84" t="s">
        <v>10</v>
      </c>
      <c r="E44" s="98" t="s">
        <v>143</v>
      </c>
      <c r="F44" s="106" t="s">
        <v>188</v>
      </c>
      <c r="G44" s="105" t="s">
        <v>23</v>
      </c>
      <c r="H44" s="100" t="s">
        <v>26</v>
      </c>
      <c r="I44" s="84" t="s">
        <v>12</v>
      </c>
      <c r="J44" s="84" t="s">
        <v>18</v>
      </c>
      <c r="K44" s="95" t="str">
        <f>C14</f>
        <v>Marista Champagnat</v>
      </c>
      <c r="L44" s="84"/>
      <c r="M44" s="95" t="s">
        <v>15</v>
      </c>
      <c r="N44" s="84"/>
      <c r="O44" s="95" t="str">
        <f>C15</f>
        <v>Marista Pio XII</v>
      </c>
    </row>
    <row r="45" spans="2:15" x14ac:dyDescent="0.3">
      <c r="B45" s="52" t="s">
        <v>174</v>
      </c>
      <c r="C45" s="84" t="s">
        <v>131</v>
      </c>
      <c r="D45" s="84" t="s">
        <v>10</v>
      </c>
      <c r="E45" s="98" t="s">
        <v>143</v>
      </c>
      <c r="F45" s="106" t="s">
        <v>217</v>
      </c>
      <c r="G45" s="105" t="s">
        <v>23</v>
      </c>
      <c r="H45" s="100" t="s">
        <v>26</v>
      </c>
      <c r="I45" s="84" t="s">
        <v>12</v>
      </c>
      <c r="J45" s="84" t="s">
        <v>13</v>
      </c>
      <c r="K45" s="95" t="str">
        <f>O14</f>
        <v>Marista Ipanema</v>
      </c>
      <c r="L45" s="84"/>
      <c r="M45" s="95" t="s">
        <v>15</v>
      </c>
      <c r="N45" s="84"/>
      <c r="O45" s="95" t="str">
        <f>O17</f>
        <v>Marista Conceição</v>
      </c>
    </row>
    <row r="46" spans="2:15" x14ac:dyDescent="0.3">
      <c r="B46" s="52">
        <v>27</v>
      </c>
      <c r="C46" s="84" t="s">
        <v>131</v>
      </c>
      <c r="D46" s="84" t="s">
        <v>10</v>
      </c>
      <c r="E46" s="98" t="s">
        <v>143</v>
      </c>
      <c r="F46" s="106" t="s">
        <v>218</v>
      </c>
      <c r="G46" s="98" t="s">
        <v>23</v>
      </c>
      <c r="H46" s="100" t="s">
        <v>25</v>
      </c>
      <c r="I46" s="84" t="s">
        <v>48</v>
      </c>
      <c r="J46" s="84" t="s">
        <v>90</v>
      </c>
      <c r="K46" s="95" t="s">
        <v>54</v>
      </c>
      <c r="L46" s="84"/>
      <c r="M46" s="95" t="s">
        <v>15</v>
      </c>
      <c r="N46" s="84"/>
      <c r="O46" s="95" t="s">
        <v>34</v>
      </c>
    </row>
    <row r="47" spans="2:15" x14ac:dyDescent="0.3">
      <c r="B47" s="52">
        <v>28</v>
      </c>
      <c r="C47" s="84" t="s">
        <v>131</v>
      </c>
      <c r="D47" s="84" t="s">
        <v>10</v>
      </c>
      <c r="E47" s="98" t="s">
        <v>143</v>
      </c>
      <c r="F47" s="96" t="s">
        <v>219</v>
      </c>
      <c r="G47" s="105" t="s">
        <v>23</v>
      </c>
      <c r="H47" s="100" t="s">
        <v>25</v>
      </c>
      <c r="I47" s="84" t="s">
        <v>48</v>
      </c>
      <c r="J47" s="84" t="s">
        <v>91</v>
      </c>
      <c r="K47" s="95" t="s">
        <v>79</v>
      </c>
      <c r="L47" s="84"/>
      <c r="M47" s="95" t="s">
        <v>15</v>
      </c>
      <c r="N47" s="84"/>
      <c r="O47" s="95" t="s">
        <v>35</v>
      </c>
    </row>
    <row r="48" spans="2:15" x14ac:dyDescent="0.3">
      <c r="B48" s="52">
        <v>29</v>
      </c>
      <c r="C48" s="84" t="s">
        <v>131</v>
      </c>
      <c r="D48" s="84" t="s">
        <v>10</v>
      </c>
      <c r="E48" s="98" t="s">
        <v>143</v>
      </c>
      <c r="F48" s="96" t="s">
        <v>218</v>
      </c>
      <c r="G48" s="105" t="s">
        <v>23</v>
      </c>
      <c r="H48" s="100" t="s">
        <v>26</v>
      </c>
      <c r="I48" s="84" t="s">
        <v>48</v>
      </c>
      <c r="J48" s="84" t="s">
        <v>81</v>
      </c>
      <c r="K48" s="95" t="s">
        <v>92</v>
      </c>
      <c r="L48" s="84"/>
      <c r="M48" s="95" t="s">
        <v>15</v>
      </c>
      <c r="N48" s="84"/>
      <c r="O48" s="95" t="s">
        <v>53</v>
      </c>
    </row>
    <row r="49" spans="2:15" x14ac:dyDescent="0.3">
      <c r="B49" s="52">
        <v>30</v>
      </c>
      <c r="C49" s="84" t="s">
        <v>131</v>
      </c>
      <c r="D49" s="84" t="s">
        <v>10</v>
      </c>
      <c r="E49" s="98" t="s">
        <v>143</v>
      </c>
      <c r="F49" s="96" t="s">
        <v>219</v>
      </c>
      <c r="G49" s="105" t="s">
        <v>23</v>
      </c>
      <c r="H49" s="100" t="s">
        <v>26</v>
      </c>
      <c r="I49" s="84" t="s">
        <v>48</v>
      </c>
      <c r="J49" s="84" t="s">
        <v>82</v>
      </c>
      <c r="K49" s="95" t="s">
        <v>58</v>
      </c>
      <c r="L49" s="84"/>
      <c r="M49" s="95" t="s">
        <v>15</v>
      </c>
      <c r="N49" s="84"/>
      <c r="O49" s="95" t="s">
        <v>56</v>
      </c>
    </row>
    <row r="50" spans="2:15" x14ac:dyDescent="0.3">
      <c r="B50" s="52">
        <v>31</v>
      </c>
      <c r="C50" s="84" t="s">
        <v>131</v>
      </c>
      <c r="D50" s="84" t="s">
        <v>10</v>
      </c>
      <c r="E50" s="98" t="s">
        <v>143</v>
      </c>
      <c r="F50" s="96" t="s">
        <v>220</v>
      </c>
      <c r="G50" s="105" t="s">
        <v>23</v>
      </c>
      <c r="H50" s="100" t="s">
        <v>25</v>
      </c>
      <c r="I50" s="84" t="s">
        <v>27</v>
      </c>
      <c r="J50" s="84" t="s">
        <v>74</v>
      </c>
      <c r="K50" s="95" t="s">
        <v>75</v>
      </c>
      <c r="L50" s="84"/>
      <c r="M50" s="95" t="s">
        <v>15</v>
      </c>
      <c r="N50" s="84"/>
      <c r="O50" s="95" t="s">
        <v>93</v>
      </c>
    </row>
    <row r="51" spans="2:15" x14ac:dyDescent="0.3">
      <c r="B51" s="52">
        <v>32</v>
      </c>
      <c r="C51" s="84" t="s">
        <v>131</v>
      </c>
      <c r="D51" s="84" t="s">
        <v>10</v>
      </c>
      <c r="E51" s="98" t="s">
        <v>143</v>
      </c>
      <c r="F51" s="96" t="s">
        <v>220</v>
      </c>
      <c r="G51" s="105" t="s">
        <v>23</v>
      </c>
      <c r="H51" s="100" t="s">
        <v>26</v>
      </c>
      <c r="I51" s="84" t="s">
        <v>27</v>
      </c>
      <c r="J51" s="84" t="s">
        <v>83</v>
      </c>
      <c r="K51" s="95" t="s">
        <v>64</v>
      </c>
      <c r="L51" s="84"/>
      <c r="M51" s="95" t="s">
        <v>15</v>
      </c>
      <c r="N51" s="84"/>
      <c r="O51" s="95" t="s">
        <v>94</v>
      </c>
    </row>
    <row r="52" spans="2:15" x14ac:dyDescent="0.3">
      <c r="B52" s="52">
        <v>33</v>
      </c>
      <c r="C52" s="84" t="s">
        <v>131</v>
      </c>
      <c r="D52" s="84" t="s">
        <v>10</v>
      </c>
      <c r="E52" s="98" t="s">
        <v>143</v>
      </c>
      <c r="F52" s="96" t="s">
        <v>210</v>
      </c>
      <c r="G52" s="105" t="s">
        <v>23</v>
      </c>
      <c r="H52" s="100" t="s">
        <v>26</v>
      </c>
      <c r="I52" s="84" t="s">
        <v>45</v>
      </c>
      <c r="J52" s="84" t="s">
        <v>47</v>
      </c>
      <c r="K52" s="95" t="s">
        <v>96</v>
      </c>
      <c r="L52" s="84"/>
      <c r="M52" s="95" t="s">
        <v>15</v>
      </c>
      <c r="N52" s="84"/>
      <c r="O52" s="95" t="s">
        <v>97</v>
      </c>
    </row>
    <row r="53" spans="2:15" x14ac:dyDescent="0.3">
      <c r="B53" s="52">
        <v>34</v>
      </c>
      <c r="C53" s="84" t="s">
        <v>131</v>
      </c>
      <c r="D53" s="84" t="s">
        <v>10</v>
      </c>
      <c r="E53" s="98" t="s">
        <v>143</v>
      </c>
      <c r="F53" s="96" t="s">
        <v>210</v>
      </c>
      <c r="G53" s="105" t="s">
        <v>23</v>
      </c>
      <c r="H53" s="100" t="s">
        <v>25</v>
      </c>
      <c r="I53" s="84" t="s">
        <v>37</v>
      </c>
      <c r="J53" s="84" t="s">
        <v>95</v>
      </c>
      <c r="K53" s="95" t="s">
        <v>76</v>
      </c>
      <c r="L53" s="84"/>
      <c r="M53" s="95" t="s">
        <v>15</v>
      </c>
      <c r="N53" s="84"/>
      <c r="O53" s="95" t="s">
        <v>98</v>
      </c>
    </row>
  </sheetData>
  <mergeCells count="6">
    <mergeCell ref="L19:N19"/>
    <mergeCell ref="B1:O1"/>
    <mergeCell ref="B12:C12"/>
    <mergeCell ref="G12:H12"/>
    <mergeCell ref="J12:K12"/>
    <mergeCell ref="N12:O1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23"/>
  <sheetViews>
    <sheetView zoomScale="110" zoomScaleNormal="110" workbookViewId="0">
      <selection activeCell="C11" sqref="C11"/>
    </sheetView>
  </sheetViews>
  <sheetFormatPr defaultRowHeight="16.5" x14ac:dyDescent="0.3"/>
  <cols>
    <col min="1" max="1" width="3.125" customWidth="1"/>
    <col min="2" max="2" width="6.875" customWidth="1"/>
    <col min="3" max="3" width="17.625" customWidth="1"/>
    <col min="4" max="4" width="9.875" customWidth="1"/>
    <col min="5" max="5" width="15.625" customWidth="1"/>
    <col min="6" max="6" width="9.25" customWidth="1"/>
    <col min="7" max="7" width="7.125" bestFit="1" customWidth="1"/>
    <col min="8" max="8" width="16.25" bestFit="1" customWidth="1"/>
    <col min="9" max="9" width="15.375" customWidth="1"/>
    <col min="10" max="10" width="6.875" customWidth="1"/>
    <col min="11" max="11" width="19.875" customWidth="1"/>
    <col min="12" max="12" width="5.625" customWidth="1"/>
    <col min="13" max="13" width="2" customWidth="1"/>
    <col min="14" max="14" width="5.625" customWidth="1"/>
    <col min="15" max="15" width="19.875" customWidth="1"/>
    <col min="17" max="17" width="2.875" customWidth="1"/>
    <col min="18" max="18" width="9.5" customWidth="1"/>
    <col min="19" max="19" width="8.75" bestFit="1" customWidth="1"/>
    <col min="20" max="20" width="10.75" bestFit="1" customWidth="1"/>
    <col min="21" max="21" width="4.875" bestFit="1" customWidth="1"/>
    <col min="22" max="22" width="5.875" bestFit="1" customWidth="1"/>
    <col min="23" max="23" width="11" bestFit="1" customWidth="1"/>
    <col min="24" max="24" width="13.5" bestFit="1" customWidth="1"/>
    <col min="25" max="25" width="5.75" bestFit="1" customWidth="1"/>
    <col min="26" max="26" width="16.875" bestFit="1" customWidth="1"/>
    <col min="27" max="27" width="5" customWidth="1"/>
    <col min="28" max="28" width="1.875" bestFit="1" customWidth="1"/>
    <col min="29" max="29" width="5" customWidth="1"/>
    <col min="30" max="30" width="17.5" bestFit="1" customWidth="1"/>
  </cols>
  <sheetData>
    <row r="1" spans="2:15" ht="25.5" x14ac:dyDescent="0.3">
      <c r="B1" s="263" t="s">
        <v>103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5"/>
    </row>
    <row r="2" spans="2:15" x14ac:dyDescent="0.3">
      <c r="B2" s="34"/>
      <c r="C2" s="1"/>
      <c r="D2" s="1"/>
      <c r="E2" s="37"/>
      <c r="F2" s="36"/>
      <c r="G2" s="37"/>
      <c r="H2" s="37"/>
      <c r="I2" s="35"/>
      <c r="J2" s="38"/>
      <c r="K2" s="35"/>
      <c r="L2" s="39"/>
      <c r="M2" s="39"/>
      <c r="N2" s="39"/>
      <c r="O2" s="35"/>
    </row>
    <row r="3" spans="2:15" x14ac:dyDescent="0.3">
      <c r="B3" t="s">
        <v>124</v>
      </c>
    </row>
    <row r="4" spans="2:15" x14ac:dyDescent="0.3">
      <c r="B4" t="s">
        <v>130</v>
      </c>
    </row>
    <row r="5" spans="2:15" x14ac:dyDescent="0.3">
      <c r="B5" s="85" t="s">
        <v>178</v>
      </c>
      <c r="C5" s="1"/>
      <c r="D5" s="1"/>
      <c r="E5" s="37"/>
      <c r="F5" s="36"/>
      <c r="G5" s="37"/>
      <c r="H5" s="37"/>
      <c r="I5" s="35"/>
      <c r="J5" s="38"/>
      <c r="K5" s="35"/>
      <c r="L5" s="39"/>
      <c r="M5" s="39"/>
      <c r="N5" s="39"/>
      <c r="O5" s="35"/>
    </row>
    <row r="6" spans="2:15" x14ac:dyDescent="0.3">
      <c r="B6" s="85"/>
      <c r="C6" s="1"/>
      <c r="D6" s="1"/>
      <c r="E6" s="37"/>
      <c r="F6" s="36"/>
      <c r="G6" s="37"/>
      <c r="H6" s="37"/>
      <c r="I6" s="35"/>
      <c r="J6" s="38"/>
      <c r="K6" s="35"/>
      <c r="L6" s="39"/>
      <c r="M6" s="39"/>
      <c r="N6" s="39"/>
      <c r="O6" s="35"/>
    </row>
    <row r="7" spans="2:15" x14ac:dyDescent="0.3">
      <c r="B7" s="34" t="s">
        <v>106</v>
      </c>
      <c r="C7" s="1"/>
      <c r="D7" s="47"/>
      <c r="E7" s="37"/>
      <c r="F7" s="36"/>
      <c r="G7" s="37"/>
      <c r="H7" s="38"/>
      <c r="I7" s="35"/>
      <c r="J7" s="38"/>
      <c r="K7" s="37"/>
      <c r="L7" s="38"/>
      <c r="M7" s="39"/>
      <c r="N7" s="39"/>
      <c r="O7" s="37"/>
    </row>
    <row r="8" spans="2:15" x14ac:dyDescent="0.3">
      <c r="B8" s="257" t="s">
        <v>104</v>
      </c>
      <c r="C8" s="257"/>
      <c r="F8" s="49"/>
      <c r="G8" s="262"/>
      <c r="H8" s="262"/>
      <c r="I8" s="49"/>
      <c r="J8" s="260"/>
      <c r="K8" s="260"/>
      <c r="L8" s="49"/>
      <c r="M8" s="49"/>
      <c r="N8" s="260"/>
      <c r="O8" s="260"/>
    </row>
    <row r="9" spans="2:15" ht="17.25" thickBot="1" x14ac:dyDescent="0.35">
      <c r="B9" s="53">
        <v>1</v>
      </c>
      <c r="C9" s="177" t="s">
        <v>242</v>
      </c>
      <c r="F9" s="49"/>
      <c r="G9" s="51"/>
      <c r="H9" s="51"/>
      <c r="I9" s="49"/>
      <c r="J9" s="49"/>
      <c r="K9" s="49"/>
      <c r="L9" s="49"/>
      <c r="M9" s="49"/>
      <c r="N9" s="49"/>
      <c r="O9" s="49"/>
    </row>
    <row r="10" spans="2:15" ht="17.25" thickBot="1" x14ac:dyDescent="0.35">
      <c r="B10" s="53">
        <v>2</v>
      </c>
      <c r="C10" s="177" t="s">
        <v>243</v>
      </c>
      <c r="G10" s="51"/>
      <c r="H10" s="51"/>
      <c r="I10" s="49"/>
      <c r="J10" s="49"/>
      <c r="K10" s="49"/>
      <c r="L10" s="49"/>
      <c r="M10" s="49"/>
      <c r="N10" s="49"/>
      <c r="O10" s="49"/>
    </row>
    <row r="11" spans="2:15" ht="17.25" thickBot="1" x14ac:dyDescent="0.35">
      <c r="B11" s="53">
        <v>3</v>
      </c>
      <c r="C11" s="177" t="s">
        <v>17</v>
      </c>
      <c r="G11" s="51"/>
      <c r="H11" s="51"/>
      <c r="I11" s="49"/>
      <c r="J11" s="49"/>
      <c r="K11" s="49"/>
      <c r="L11" s="49"/>
      <c r="M11" s="49"/>
      <c r="N11" s="49"/>
      <c r="O11" s="49"/>
    </row>
    <row r="12" spans="2:15" ht="17.25" thickBot="1" x14ac:dyDescent="0.35">
      <c r="B12" s="53">
        <v>4</v>
      </c>
      <c r="C12" s="177" t="s">
        <v>19</v>
      </c>
      <c r="G12" s="51"/>
      <c r="H12" s="51"/>
      <c r="I12" s="49"/>
      <c r="J12" s="49"/>
      <c r="K12" s="49"/>
      <c r="L12" s="49"/>
      <c r="M12" s="49"/>
      <c r="N12" s="49"/>
      <c r="O12" s="49"/>
    </row>
    <row r="13" spans="2:15" x14ac:dyDescent="0.3">
      <c r="B13" s="34"/>
      <c r="C13" s="1"/>
      <c r="D13" s="47"/>
      <c r="E13" s="37"/>
      <c r="F13" s="36"/>
      <c r="G13" s="37"/>
      <c r="H13" s="38"/>
      <c r="I13" s="35"/>
      <c r="J13" s="38"/>
      <c r="K13" s="37"/>
      <c r="L13" s="38"/>
      <c r="M13" s="39"/>
      <c r="N13" s="39"/>
      <c r="O13" s="37"/>
    </row>
    <row r="15" spans="2:15" x14ac:dyDescent="0.3">
      <c r="B15" s="87" t="s">
        <v>0</v>
      </c>
      <c r="C15" s="87" t="s">
        <v>43</v>
      </c>
      <c r="D15" s="87" t="s">
        <v>44</v>
      </c>
      <c r="E15" s="87" t="s">
        <v>1</v>
      </c>
      <c r="F15" s="87" t="s">
        <v>2</v>
      </c>
      <c r="G15" s="87" t="s">
        <v>3</v>
      </c>
      <c r="H15" s="87" t="s">
        <v>4</v>
      </c>
      <c r="I15" s="87" t="s">
        <v>5</v>
      </c>
      <c r="J15" s="87" t="s">
        <v>6</v>
      </c>
      <c r="K15" s="87" t="s">
        <v>7</v>
      </c>
      <c r="L15" s="256" t="s">
        <v>8</v>
      </c>
      <c r="M15" s="256"/>
      <c r="N15" s="256"/>
      <c r="O15" s="87" t="s">
        <v>9</v>
      </c>
    </row>
    <row r="16" spans="2:15" x14ac:dyDescent="0.3">
      <c r="B16" s="52">
        <v>1</v>
      </c>
      <c r="C16" s="84" t="s">
        <v>131</v>
      </c>
      <c r="D16" s="84" t="s">
        <v>31</v>
      </c>
      <c r="E16" s="98" t="s">
        <v>142</v>
      </c>
      <c r="F16" s="159" t="s">
        <v>190</v>
      </c>
      <c r="G16" s="98" t="s">
        <v>11</v>
      </c>
      <c r="H16" s="159" t="s">
        <v>193</v>
      </c>
      <c r="I16" s="98" t="s">
        <v>12</v>
      </c>
      <c r="J16" s="98" t="s">
        <v>32</v>
      </c>
      <c r="K16" s="98" t="str">
        <f>C9</f>
        <v>Marista São Luís</v>
      </c>
      <c r="L16" s="98"/>
      <c r="M16" s="98" t="s">
        <v>15</v>
      </c>
      <c r="N16" s="98"/>
      <c r="O16" s="98" t="str">
        <f>C10</f>
        <v>Marista Sant’Ana</v>
      </c>
    </row>
    <row r="17" spans="2:15" x14ac:dyDescent="0.3">
      <c r="B17" s="52">
        <v>2</v>
      </c>
      <c r="C17" s="84" t="s">
        <v>131</v>
      </c>
      <c r="D17" s="84" t="s">
        <v>31</v>
      </c>
      <c r="E17" s="98" t="s">
        <v>142</v>
      </c>
      <c r="F17" s="96" t="s">
        <v>197</v>
      </c>
      <c r="G17" s="98" t="s">
        <v>11</v>
      </c>
      <c r="H17" s="159" t="s">
        <v>193</v>
      </c>
      <c r="I17" s="98" t="s">
        <v>12</v>
      </c>
      <c r="J17" s="98" t="s">
        <v>32</v>
      </c>
      <c r="K17" s="98" t="str">
        <f>C11</f>
        <v>Marista Ipanema</v>
      </c>
      <c r="L17" s="98"/>
      <c r="M17" s="98" t="s">
        <v>15</v>
      </c>
      <c r="N17" s="98"/>
      <c r="O17" s="98" t="str">
        <f>C12</f>
        <v>Marista Rosário</v>
      </c>
    </row>
    <row r="18" spans="2:15" ht="15.75" customHeight="1" x14ac:dyDescent="0.3">
      <c r="B18" s="52">
        <v>3</v>
      </c>
      <c r="C18" s="84" t="s">
        <v>131</v>
      </c>
      <c r="D18" s="84" t="s">
        <v>31</v>
      </c>
      <c r="E18" s="98" t="s">
        <v>142</v>
      </c>
      <c r="F18" s="96" t="s">
        <v>200</v>
      </c>
      <c r="G18" s="98" t="s">
        <v>11</v>
      </c>
      <c r="H18" s="159" t="s">
        <v>193</v>
      </c>
      <c r="I18" s="98" t="s">
        <v>12</v>
      </c>
      <c r="J18" s="97" t="s">
        <v>32</v>
      </c>
      <c r="K18" s="99" t="str">
        <f>C9</f>
        <v>Marista São Luís</v>
      </c>
      <c r="L18" s="97"/>
      <c r="M18" s="97" t="s">
        <v>15</v>
      </c>
      <c r="N18" s="97"/>
      <c r="O18" s="99" t="str">
        <f>C11</f>
        <v>Marista Ipanema</v>
      </c>
    </row>
    <row r="19" spans="2:15" ht="15.75" customHeight="1" thickBot="1" x14ac:dyDescent="0.35">
      <c r="B19" s="113">
        <v>4</v>
      </c>
      <c r="C19" s="84" t="s">
        <v>131</v>
      </c>
      <c r="D19" s="114" t="s">
        <v>31</v>
      </c>
      <c r="E19" s="115" t="s">
        <v>142</v>
      </c>
      <c r="F19" s="96" t="s">
        <v>203</v>
      </c>
      <c r="G19" s="115" t="s">
        <v>11</v>
      </c>
      <c r="H19" s="159" t="s">
        <v>193</v>
      </c>
      <c r="I19" s="115" t="s">
        <v>12</v>
      </c>
      <c r="J19" s="118" t="s">
        <v>32</v>
      </c>
      <c r="K19" s="123" t="str">
        <f>C10</f>
        <v>Marista Sant’Ana</v>
      </c>
      <c r="L19" s="118"/>
      <c r="M19" s="118" t="s">
        <v>15</v>
      </c>
      <c r="N19" s="118"/>
      <c r="O19" s="123" t="str">
        <f>C12</f>
        <v>Marista Rosário</v>
      </c>
    </row>
    <row r="20" spans="2:15" ht="17.25" thickTop="1" x14ac:dyDescent="0.3">
      <c r="B20" s="107">
        <v>5</v>
      </c>
      <c r="C20" s="84" t="s">
        <v>131</v>
      </c>
      <c r="D20" s="108" t="s">
        <v>31</v>
      </c>
      <c r="E20" s="109" t="s">
        <v>292</v>
      </c>
      <c r="F20" s="161" t="s">
        <v>215</v>
      </c>
      <c r="G20" s="109" t="s">
        <v>23</v>
      </c>
      <c r="H20" s="111" t="s">
        <v>25</v>
      </c>
      <c r="I20" s="109" t="s">
        <v>12</v>
      </c>
      <c r="J20" s="120" t="s">
        <v>32</v>
      </c>
      <c r="K20" s="109" t="str">
        <f>C9</f>
        <v>Marista São Luís</v>
      </c>
      <c r="L20" s="111"/>
      <c r="M20" s="120" t="s">
        <v>15</v>
      </c>
      <c r="N20" s="120"/>
      <c r="O20" s="109" t="str">
        <f>C12</f>
        <v>Marista Rosário</v>
      </c>
    </row>
    <row r="21" spans="2:15" x14ac:dyDescent="0.3">
      <c r="B21" s="52">
        <v>6</v>
      </c>
      <c r="C21" s="84" t="s">
        <v>131</v>
      </c>
      <c r="D21" s="84" t="s">
        <v>31</v>
      </c>
      <c r="E21" s="98" t="s">
        <v>292</v>
      </c>
      <c r="F21" s="9" t="s">
        <v>188</v>
      </c>
      <c r="G21" s="98" t="s">
        <v>23</v>
      </c>
      <c r="H21" s="111" t="s">
        <v>25</v>
      </c>
      <c r="I21" s="98" t="s">
        <v>12</v>
      </c>
      <c r="J21" s="97" t="s">
        <v>32</v>
      </c>
      <c r="K21" s="98" t="str">
        <f>C10</f>
        <v>Marista Sant’Ana</v>
      </c>
      <c r="L21" s="100"/>
      <c r="M21" s="97" t="s">
        <v>15</v>
      </c>
      <c r="N21" s="97"/>
      <c r="O21" s="98" t="str">
        <f>C11</f>
        <v>Marista Ipanema</v>
      </c>
    </row>
    <row r="22" spans="2:15" x14ac:dyDescent="0.3">
      <c r="B22" s="52">
        <v>7</v>
      </c>
      <c r="C22" s="84" t="s">
        <v>131</v>
      </c>
      <c r="D22" s="84" t="s">
        <v>31</v>
      </c>
      <c r="E22" s="98" t="s">
        <v>292</v>
      </c>
      <c r="F22" s="4" t="s">
        <v>221</v>
      </c>
      <c r="G22" s="98" t="s">
        <v>23</v>
      </c>
      <c r="H22" s="78" t="s">
        <v>26</v>
      </c>
      <c r="I22" s="99" t="s">
        <v>45</v>
      </c>
      <c r="J22" s="100" t="s">
        <v>137</v>
      </c>
      <c r="K22" s="99" t="s">
        <v>138</v>
      </c>
      <c r="L22" s="97"/>
      <c r="M22" s="97" t="s">
        <v>15</v>
      </c>
      <c r="N22" s="97"/>
      <c r="O22" s="99" t="s">
        <v>139</v>
      </c>
    </row>
    <row r="23" spans="2:15" x14ac:dyDescent="0.3">
      <c r="B23" s="52">
        <v>8</v>
      </c>
      <c r="C23" s="84" t="s">
        <v>131</v>
      </c>
      <c r="D23" s="84" t="s">
        <v>31</v>
      </c>
      <c r="E23" s="98" t="s">
        <v>292</v>
      </c>
      <c r="F23" s="4" t="s">
        <v>221</v>
      </c>
      <c r="G23" s="98" t="s">
        <v>23</v>
      </c>
      <c r="H23" s="78" t="s">
        <v>25</v>
      </c>
      <c r="I23" s="99" t="s">
        <v>46</v>
      </c>
      <c r="J23" s="100" t="s">
        <v>33</v>
      </c>
      <c r="K23" s="99" t="s">
        <v>140</v>
      </c>
      <c r="L23" s="97"/>
      <c r="M23" s="97" t="s">
        <v>15</v>
      </c>
      <c r="N23" s="97"/>
      <c r="O23" s="99" t="s">
        <v>141</v>
      </c>
    </row>
  </sheetData>
  <mergeCells count="6">
    <mergeCell ref="L15:N15"/>
    <mergeCell ref="B1:O1"/>
    <mergeCell ref="B8:C8"/>
    <mergeCell ref="G8:H8"/>
    <mergeCell ref="J8:K8"/>
    <mergeCell ref="N8:O8"/>
  </mergeCells>
  <pageMargins left="0.511811024" right="0.511811024" top="0.78740157499999996" bottom="0.78740157499999996" header="0.31496062000000002" footer="0.31496062000000002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750FF2C7B95244A8E3FCAC78364CA1" ma:contentTypeVersion="3" ma:contentTypeDescription="Crie um novo documento." ma:contentTypeScope="" ma:versionID="20d9edcdc4f616de3ff6edb7e4d28267">
  <xsd:schema xmlns:xsd="http://www.w3.org/2001/XMLSchema" xmlns:xs="http://www.w3.org/2001/XMLSchema" xmlns:p="http://schemas.microsoft.com/office/2006/metadata/properties" xmlns:ns1="http://schemas.microsoft.com/sharepoint/v3" xmlns:ns2="7f125d6a-e58a-468c-bc59-ca02e86482c5" xmlns:ns3="146a1004-eb81-4b55-a284-d25c202b1c7c" targetNamespace="http://schemas.microsoft.com/office/2006/metadata/properties" ma:root="true" ma:fieldsID="060b1c02305a49bfbca7c8db92bb8081" ns1:_="" ns2:_="" ns3:_="">
    <xsd:import namespace="http://schemas.microsoft.com/sharepoint/v3"/>
    <xsd:import namespace="7f125d6a-e58a-468c-bc59-ca02e86482c5"/>
    <xsd:import namespace="146a1004-eb81-4b55-a284-d25c202b1c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Resiz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25d6a-e58a-468c-bc59-ca02e86482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a1004-eb81-4b55-a284-d25c202b1c7c" elementFormDefault="qualified">
    <xsd:import namespace="http://schemas.microsoft.com/office/2006/documentManagement/types"/>
    <xsd:import namespace="http://schemas.microsoft.com/office/infopath/2007/PartnerControls"/>
    <xsd:element name="Resized" ma:index="11" nillable="true" ma:displayName="Resized" ma:internalName="Resiz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sized xmlns="146a1004-eb81-4b55-a284-d25c202b1c7c" xsi:nil="true"/>
  </documentManagement>
</p:properties>
</file>

<file path=customXml/itemProps1.xml><?xml version="1.0" encoding="utf-8"?>
<ds:datastoreItem xmlns:ds="http://schemas.openxmlformats.org/officeDocument/2006/customXml" ds:itemID="{DEBF04ED-3DE7-40AF-B4B0-395163CA4799}"/>
</file>

<file path=customXml/itemProps2.xml><?xml version="1.0" encoding="utf-8"?>
<ds:datastoreItem xmlns:ds="http://schemas.openxmlformats.org/officeDocument/2006/customXml" ds:itemID="{85341599-8E8A-4B86-8EE6-1905624032A4}"/>
</file>

<file path=customXml/itemProps3.xml><?xml version="1.0" encoding="utf-8"?>
<ds:datastoreItem xmlns:ds="http://schemas.openxmlformats.org/officeDocument/2006/customXml" ds:itemID="{87CF84D0-0D0C-402D-BC92-D826574B6C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QUADRAS_PUCRS</vt:lpstr>
      <vt:lpstr>QUADRAS_ROSARIO</vt:lpstr>
      <vt:lpstr>CH HAND JUV FEM </vt:lpstr>
      <vt:lpstr>CH HAND JUV MASC</vt:lpstr>
      <vt:lpstr>CH FUTCAM INF MASC</vt:lpstr>
      <vt:lpstr>CH VOL JUV FEM</vt:lpstr>
      <vt:lpstr>CH VOL JUV MAS</vt:lpstr>
      <vt:lpstr>CH BASQ JUV MASC</vt:lpstr>
      <vt:lpstr>CH BASQ JUV FEM</vt:lpstr>
      <vt:lpstr>CH FUTSAL JUV FEM</vt:lpstr>
      <vt:lpstr>CH FUTSAL JUV MASC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 Augusto Langer (Gerência Educacional)</dc:creator>
  <cp:keywords/>
  <dc:description/>
  <cp:lastModifiedBy>reinaldo.fontes</cp:lastModifiedBy>
  <cp:revision/>
  <cp:lastPrinted>2018-09-28T14:09:11Z</cp:lastPrinted>
  <dcterms:created xsi:type="dcterms:W3CDTF">2016-10-03T10:16:03Z</dcterms:created>
  <dcterms:modified xsi:type="dcterms:W3CDTF">2018-10-01T11:54:06Z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0x010100C3750FF2C7B95244A8E3FCAC78364CA1</vt:lpwstr>
  </property>
</Properties>
</file>